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211"/>
  <workbookPr codeName="ThisWorkbook" defaultThemeVersion="166925"/>
  <mc:AlternateContent xmlns:mc="http://schemas.openxmlformats.org/markup-compatibility/2006">
    <mc:Choice Requires="x15">
      <x15ac:absPath xmlns:x15ac="http://schemas.microsoft.com/office/spreadsheetml/2010/11/ac" url="/Users/chriswilliams/Downloads/"/>
    </mc:Choice>
  </mc:AlternateContent>
  <xr:revisionPtr revIDLastSave="0" documentId="8_{12DEFFC6-4BD8-6B41-A332-45221EF94973}" xr6:coauthVersionLast="47" xr6:coauthVersionMax="47" xr10:uidLastSave="{00000000-0000-0000-0000-000000000000}"/>
  <bookViews>
    <workbookView xWindow="-32820" yWindow="3320" windowWidth="32780" windowHeight="21100" xr2:uid="{41088569-8B02-4B68-863F-B6502A67D1B3}"/>
  </bookViews>
  <sheets>
    <sheet name="VA Loan Limit Calculator" sheetId="3" r:id="rId1"/>
    <sheet name="State Reference" sheetId="4" state="veryHidden" r:id="rId2"/>
    <sheet name="Funding Fee" sheetId="5" state="veryHidden" r:id="rId3"/>
    <sheet name="Data" sheetId="1" state="veryHidden" r:id="rId4"/>
    <sheet name="2023 data" sheetId="7" state="veryHidden" r:id="rId5"/>
    <sheet name="Data2" sheetId="2" state="veryHidden" r:id="rId6"/>
  </sheets>
  <definedNames>
    <definedName name="_xlnm._FilterDatabase" localSheetId="4" hidden="1">'2023 data'!$A$2:$I$3237</definedName>
    <definedName name="AK">Data2!$C$2:$C$31</definedName>
    <definedName name="AL">Data2!$B$2:$B$68</definedName>
    <definedName name="Alabama">Data2!$B$2:$B$68</definedName>
    <definedName name="Alaska">Data2!$C$2:$C$31</definedName>
    <definedName name="American_Samoa">Data2!$D$2:$D$6</definedName>
    <definedName name="AmericanSamoa">Data2!$D$2:$D$6</definedName>
    <definedName name="AR">Data2!$F$2:$F$76</definedName>
    <definedName name="Arizona">Data2!$E$2:$E$16</definedName>
    <definedName name="Arkansas">Data2!$F$2:$F$76</definedName>
    <definedName name="AS">Data2!$D$2:$D$6</definedName>
    <definedName name="AZ">Data2!$E$2:$E$16</definedName>
    <definedName name="CA">Data2!$G$2:$G$59</definedName>
    <definedName name="California">Data2!$G$2:$G$59</definedName>
    <definedName name="CO">Data2!$H$2:$H$65</definedName>
    <definedName name="Colorado">Data2!$H$2:$H$65</definedName>
    <definedName name="Conneticut">Data2!$I$2:$I$9</definedName>
    <definedName name="CT">Data2!$I$2:$I$9</definedName>
    <definedName name="DC">Data2!$K$2</definedName>
    <definedName name="DE">Data2!$J$2:$J$4</definedName>
    <definedName name="Delaware">Data2!$J$2:$J$4</definedName>
    <definedName name="District_of_Columbia">Data2!$K$2</definedName>
    <definedName name="FL">Data2!$L$2:$L$68</definedName>
    <definedName name="Florida">Data2!$L$2:$L$68</definedName>
    <definedName name="GA">Data2!$M$2:$M$160</definedName>
    <definedName name="Georgia">Data2!$M$2:$M$160</definedName>
    <definedName name="GU">Data2!$N$2</definedName>
    <definedName name="Guam">Data2!$N$2</definedName>
    <definedName name="Hawaii">Data2!$O$2:$O$6</definedName>
    <definedName name="HI">Data2!$O$2:$O$6</definedName>
    <definedName name="IA">Data2!$S$2:$S$100</definedName>
    <definedName name="ID">Data2!$P$2:$P$45</definedName>
    <definedName name="Idaho">Data2!$P$2:$P$45</definedName>
    <definedName name="IL">Data2!$Q$2:$Q$103</definedName>
    <definedName name="Illinois">Data2!$Q$2:$Q$103</definedName>
    <definedName name="IN">Data2!$R$2:$R$93</definedName>
    <definedName name="Indiana">Data2!$R$2:$R$93</definedName>
    <definedName name="Iowa">Data2!$S$2:$S$100</definedName>
    <definedName name="Kansas">Data2!$T$2:$T$106</definedName>
    <definedName name="Kentucky">Data2!$U$2:$U$121</definedName>
    <definedName name="KS">Data2!$T$2:$T$106</definedName>
    <definedName name="KY">Data2!$U$2:$U$121</definedName>
    <definedName name="LA">Data2!$V$2:$V$65</definedName>
    <definedName name="Louisiana">Data2!$V$2:$V$65</definedName>
    <definedName name="MA">Data2!$Y$2:$Y$15</definedName>
    <definedName name="Maine">Data2!$W$2:$W$17</definedName>
    <definedName name="Maryland">Data2!$X$2:$X$25</definedName>
    <definedName name="Massachusettes">Data2!$Y$2:$Y$15</definedName>
    <definedName name="MD">Data2!$X$2:$X$25</definedName>
    <definedName name="ME">Data2!$W$2:$W$17</definedName>
    <definedName name="MI">Data2!$Z$2:$Z$84</definedName>
    <definedName name="Michigan">Data2!$Z$2:$Z$84</definedName>
    <definedName name="Minnesota">Data2!$AA$2:$AA$88</definedName>
    <definedName name="Mississippi">Data2!$AB$2:$AB$83</definedName>
    <definedName name="Missouri">Data2!$AC$2:$AC$116</definedName>
    <definedName name="MN">Data2!$AA$2:$AA$88</definedName>
    <definedName name="MO">Data2!$AC$2:$AC$116</definedName>
    <definedName name="Montana">Data2!$AD$2:$AD$57</definedName>
    <definedName name="MP">Data2!$AM$2:$AM$5</definedName>
    <definedName name="MS">Data2!$AB$2:$AB$83</definedName>
    <definedName name="MT">Data2!$AD$2:$AD$57</definedName>
    <definedName name="NC">Data2!$AK$2:$AK$101</definedName>
    <definedName name="ND">Data2!$AL$2:$AL$54</definedName>
    <definedName name="NE">Data2!$AE$2:$AE$94</definedName>
    <definedName name="Nebraska">Data2!$AE$2:$AE$94</definedName>
    <definedName name="Nevada">Data2!$AF$2:$AF$18</definedName>
    <definedName name="New_Hampshire">Data2!$AG$2:$AG$11</definedName>
    <definedName name="New_Jersey">Data2!$AH$2:$AH$22</definedName>
    <definedName name="New_Mexico">Data2!$AI$2:$AI$34</definedName>
    <definedName name="New_York">Data2!$AJ$2:$AJ$63</definedName>
    <definedName name="NewJersey">Data2!$AH$2:$AH$22</definedName>
    <definedName name="NewMexico">Data2!$AI$2:$AI$34</definedName>
    <definedName name="NH">Data2!$AG$2:$AG$11</definedName>
    <definedName name="NJ">Data2!$AH$2:$AH$22</definedName>
    <definedName name="NM">Data2!$AI$2:$AI$34</definedName>
    <definedName name="North_Carolina">Data2!$AK$2:$AK$101</definedName>
    <definedName name="North_Dakota">Data2!$AL$2:$AL$54</definedName>
    <definedName name="Northern_Mariana_Islands">Data2!$AM$2:$AM$5</definedName>
    <definedName name="NV">Data2!$AF$2:$AF$18</definedName>
    <definedName name="NY">Data2!$AJ$2:$AJ$63</definedName>
    <definedName name="OH">Data2!$AN$2:$AN$89</definedName>
    <definedName name="Ohio">Data2!$AN$2:$AN$89</definedName>
    <definedName name="OK">Data2!$AO$2:$AO$78</definedName>
    <definedName name="Oklahoma">Data2!$AO$2:$AO$78</definedName>
    <definedName name="OR">Data2!$AP$2:$AP$37</definedName>
    <definedName name="Oregon">Data2!$AP$2:$AP$37</definedName>
    <definedName name="PA">Data2!$AQ$2:$AQ$68</definedName>
    <definedName name="Pennsylvania">Data2!$AQ$2:$AQ$68</definedName>
    <definedName name="PR">Data2!$AR$2:$AR$79</definedName>
    <definedName name="_xlnm.Print_Area" localSheetId="0">'VA Loan Limit Calculator'!$A$1:$H$62</definedName>
    <definedName name="Puerto_Rico">Data2!$AR$2:$AR$79</definedName>
    <definedName name="Rhode_Island">Data2!$AS$2:$AS$6</definedName>
    <definedName name="RI">Data2!$AS$2:$AS$6</definedName>
    <definedName name="SC">Data2!$AT$2:$AT$47</definedName>
    <definedName name="SD">Data2!$AU$2:$AU$67</definedName>
    <definedName name="South_Carolina">Data2!$AT$2:$AT$47</definedName>
    <definedName name="South_Dakota">Data2!$AU$2:$AU$67</definedName>
    <definedName name="States">Data2!$A$2:$A$57</definedName>
    <definedName name="Tennessee">Data2!$AV$2:$AV$96</definedName>
    <definedName name="Texas">Data2!$AW$2:$AW$255</definedName>
    <definedName name="TN">Data2!$AV$2:$AV$96</definedName>
    <definedName name="TX">Data2!$AW$2:$AW$255</definedName>
    <definedName name="US_Virgin_Islands">Data2!$AX$2:$AX$4</definedName>
    <definedName name="UT">Data2!$AY$2:$AY$30</definedName>
    <definedName name="Utah">Data2!$AY$2:$AY$30</definedName>
    <definedName name="VA">Data2!$BA$2:$BA$135</definedName>
    <definedName name="Vermont">Data2!$AZ$2:$AZ$15</definedName>
    <definedName name="VI">Data2!$AX$2:$AX$4</definedName>
    <definedName name="Virginia">Data2!$BA$2:$BA$135</definedName>
    <definedName name="VT">Data2!$AZ$2:$AZ$15</definedName>
    <definedName name="WA">Data2!$BB$2:$BB$40</definedName>
    <definedName name="Washington">Data2!$BB$2:$BB$40</definedName>
    <definedName name="West_Virginia">Data2!$BC$2:$BC$56</definedName>
    <definedName name="WI">Data2!$BD$2:$BD$73</definedName>
    <definedName name="Wisconsin">Data2!$BD$2:$BD$73</definedName>
    <definedName name="WV">Data2!$BC$2:$BC$56</definedName>
    <definedName name="WY">Data2!$BE$2:$BE$24</definedName>
    <definedName name="Wyoming">Data2!$BE$2:$BE$24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3237" i="7" l="1"/>
  <c r="F3241" i="7" s="1"/>
  <c r="A75" i="1"/>
  <c r="A76" i="1"/>
  <c r="K75" i="7"/>
  <c r="L75" i="7"/>
  <c r="K76" i="7"/>
  <c r="L76" i="7"/>
  <c r="H41" i="3"/>
  <c r="H42" i="3"/>
  <c r="H43" i="3" s="1"/>
  <c r="H45" i="3"/>
  <c r="M14" i="3"/>
  <c r="H46" i="3" l="1"/>
  <c r="H47" i="3" s="1"/>
  <c r="E14" i="3"/>
  <c r="H51" i="3" l="1"/>
  <c r="H21" i="3"/>
  <c r="L4" i="7" l="1"/>
  <c r="L5" i="7"/>
  <c r="L6" i="7"/>
  <c r="L7" i="7"/>
  <c r="L8" i="7"/>
  <c r="L9" i="7"/>
  <c r="L10" i="7"/>
  <c r="L11" i="7"/>
  <c r="L12" i="7"/>
  <c r="L13" i="7"/>
  <c r="L14" i="7"/>
  <c r="L15" i="7"/>
  <c r="L16" i="7"/>
  <c r="L17" i="7"/>
  <c r="L18" i="7"/>
  <c r="L19" i="7"/>
  <c r="L20" i="7"/>
  <c r="L21" i="7"/>
  <c r="L22" i="7"/>
  <c r="L23" i="7"/>
  <c r="L24" i="7"/>
  <c r="L25" i="7"/>
  <c r="L26" i="7"/>
  <c r="L27" i="7"/>
  <c r="L28" i="7"/>
  <c r="L29" i="7"/>
  <c r="L30" i="7"/>
  <c r="L31" i="7"/>
  <c r="L32" i="7"/>
  <c r="L33" i="7"/>
  <c r="L34" i="7"/>
  <c r="L35" i="7"/>
  <c r="L36" i="7"/>
  <c r="L37" i="7"/>
  <c r="L38" i="7"/>
  <c r="L39" i="7"/>
  <c r="L40" i="7"/>
  <c r="L41" i="7"/>
  <c r="L42" i="7"/>
  <c r="L43" i="7"/>
  <c r="L44" i="7"/>
  <c r="L45" i="7"/>
  <c r="L46" i="7"/>
  <c r="L47" i="7"/>
  <c r="L48" i="7"/>
  <c r="L49" i="7"/>
  <c r="L50" i="7"/>
  <c r="L51" i="7"/>
  <c r="L52" i="7"/>
  <c r="L53" i="7"/>
  <c r="L54" i="7"/>
  <c r="L55" i="7"/>
  <c r="L56" i="7"/>
  <c r="L57" i="7"/>
  <c r="L58" i="7"/>
  <c r="L59" i="7"/>
  <c r="L60" i="7"/>
  <c r="L61" i="7"/>
  <c r="L62" i="7"/>
  <c r="L63" i="7"/>
  <c r="L64" i="7"/>
  <c r="L65" i="7"/>
  <c r="L66" i="7"/>
  <c r="L67" i="7"/>
  <c r="L68" i="7"/>
  <c r="L69" i="7"/>
  <c r="L70" i="7"/>
  <c r="L71" i="7"/>
  <c r="L72" i="7"/>
  <c r="L73" i="7"/>
  <c r="L74" i="7"/>
  <c r="L77" i="7"/>
  <c r="L78" i="7"/>
  <c r="L79" i="7"/>
  <c r="L80" i="7"/>
  <c r="L81" i="7"/>
  <c r="L82" i="7"/>
  <c r="L83" i="7"/>
  <c r="L84" i="7"/>
  <c r="L85" i="7"/>
  <c r="L86" i="7"/>
  <c r="L87" i="7"/>
  <c r="L88" i="7"/>
  <c r="L89" i="7"/>
  <c r="L90" i="7"/>
  <c r="L91" i="7"/>
  <c r="L92" i="7"/>
  <c r="L93" i="7"/>
  <c r="L94" i="7"/>
  <c r="L95" i="7"/>
  <c r="L96" i="7"/>
  <c r="L97" i="7"/>
  <c r="L98" i="7"/>
  <c r="L99" i="7"/>
  <c r="L100" i="7"/>
  <c r="L101" i="7"/>
  <c r="L102" i="7"/>
  <c r="L103" i="7"/>
  <c r="L104" i="7"/>
  <c r="L105" i="7"/>
  <c r="L106" i="7"/>
  <c r="L107" i="7"/>
  <c r="L108" i="7"/>
  <c r="L109" i="7"/>
  <c r="L110" i="7"/>
  <c r="L111" i="7"/>
  <c r="L112" i="7"/>
  <c r="L113" i="7"/>
  <c r="L114" i="7"/>
  <c r="L115" i="7"/>
  <c r="L116" i="7"/>
  <c r="L117" i="7"/>
  <c r="L118" i="7"/>
  <c r="L119" i="7"/>
  <c r="L120" i="7"/>
  <c r="L121" i="7"/>
  <c r="L122" i="7"/>
  <c r="L123" i="7"/>
  <c r="L124" i="7"/>
  <c r="L125" i="7"/>
  <c r="L126" i="7"/>
  <c r="L127" i="7"/>
  <c r="L128" i="7"/>
  <c r="L129" i="7"/>
  <c r="L130" i="7"/>
  <c r="L131" i="7"/>
  <c r="L132" i="7"/>
  <c r="L133" i="7"/>
  <c r="L134" i="7"/>
  <c r="L135" i="7"/>
  <c r="L136" i="7"/>
  <c r="L137" i="7"/>
  <c r="L138" i="7"/>
  <c r="L139" i="7"/>
  <c r="L140" i="7"/>
  <c r="L141" i="7"/>
  <c r="L142" i="7"/>
  <c r="L143" i="7"/>
  <c r="L144" i="7"/>
  <c r="L145" i="7"/>
  <c r="L146" i="7"/>
  <c r="L147" i="7"/>
  <c r="L148" i="7"/>
  <c r="L149" i="7"/>
  <c r="L150" i="7"/>
  <c r="L151" i="7"/>
  <c r="L152" i="7"/>
  <c r="L153" i="7"/>
  <c r="L154" i="7"/>
  <c r="L155" i="7"/>
  <c r="L156" i="7"/>
  <c r="L157" i="7"/>
  <c r="L158" i="7"/>
  <c r="L159" i="7"/>
  <c r="L160" i="7"/>
  <c r="L161" i="7"/>
  <c r="L162" i="7"/>
  <c r="L163" i="7"/>
  <c r="L164" i="7"/>
  <c r="L165" i="7"/>
  <c r="L166" i="7"/>
  <c r="L167" i="7"/>
  <c r="L168" i="7"/>
  <c r="L169" i="7"/>
  <c r="L170" i="7"/>
  <c r="L171" i="7"/>
  <c r="L172" i="7"/>
  <c r="L173" i="7"/>
  <c r="L174" i="7"/>
  <c r="L175" i="7"/>
  <c r="L176" i="7"/>
  <c r="L177" i="7"/>
  <c r="L178" i="7"/>
  <c r="L179" i="7"/>
  <c r="L180" i="7"/>
  <c r="L181" i="7"/>
  <c r="L182" i="7"/>
  <c r="L183" i="7"/>
  <c r="L184" i="7"/>
  <c r="L185" i="7"/>
  <c r="L186" i="7"/>
  <c r="L187" i="7"/>
  <c r="L188" i="7"/>
  <c r="L189" i="7"/>
  <c r="L190" i="7"/>
  <c r="L191" i="7"/>
  <c r="L192" i="7"/>
  <c r="L193" i="7"/>
  <c r="L194" i="7"/>
  <c r="L195" i="7"/>
  <c r="L196" i="7"/>
  <c r="L197" i="7"/>
  <c r="L198" i="7"/>
  <c r="L199" i="7"/>
  <c r="L200" i="7"/>
  <c r="L201" i="7"/>
  <c r="L202" i="7"/>
  <c r="L203" i="7"/>
  <c r="L204" i="7"/>
  <c r="L205" i="7"/>
  <c r="L206" i="7"/>
  <c r="L207" i="7"/>
  <c r="L208" i="7"/>
  <c r="L209" i="7"/>
  <c r="L210" i="7"/>
  <c r="L211" i="7"/>
  <c r="L212" i="7"/>
  <c r="L213" i="7"/>
  <c r="L214" i="7"/>
  <c r="L215" i="7"/>
  <c r="L216" i="7"/>
  <c r="L217" i="7"/>
  <c r="L218" i="7"/>
  <c r="L219" i="7"/>
  <c r="L220" i="7"/>
  <c r="L221" i="7"/>
  <c r="L222" i="7"/>
  <c r="L223" i="7"/>
  <c r="L224" i="7"/>
  <c r="L225" i="7"/>
  <c r="L226" i="7"/>
  <c r="L227" i="7"/>
  <c r="L228" i="7"/>
  <c r="L229" i="7"/>
  <c r="L230" i="7"/>
  <c r="L231" i="7"/>
  <c r="L232" i="7"/>
  <c r="L233" i="7"/>
  <c r="L234" i="7"/>
  <c r="L235" i="7"/>
  <c r="L236" i="7"/>
  <c r="L237" i="7"/>
  <c r="L238" i="7"/>
  <c r="L239" i="7"/>
  <c r="L240" i="7"/>
  <c r="L241" i="7"/>
  <c r="L242" i="7"/>
  <c r="L243" i="7"/>
  <c r="L244" i="7"/>
  <c r="L245" i="7"/>
  <c r="L246" i="7"/>
  <c r="L247" i="7"/>
  <c r="L248" i="7"/>
  <c r="L249" i="7"/>
  <c r="L250" i="7"/>
  <c r="L251" i="7"/>
  <c r="L252" i="7"/>
  <c r="L253" i="7"/>
  <c r="L254" i="7"/>
  <c r="L255" i="7"/>
  <c r="L256" i="7"/>
  <c r="L257" i="7"/>
  <c r="L258" i="7"/>
  <c r="L259" i="7"/>
  <c r="L260" i="7"/>
  <c r="L261" i="7"/>
  <c r="L262" i="7"/>
  <c r="L263" i="7"/>
  <c r="L264" i="7"/>
  <c r="L265" i="7"/>
  <c r="L266" i="7"/>
  <c r="L267" i="7"/>
  <c r="L268" i="7"/>
  <c r="L269" i="7"/>
  <c r="L270" i="7"/>
  <c r="L271" i="7"/>
  <c r="L272" i="7"/>
  <c r="L273" i="7"/>
  <c r="L274" i="7"/>
  <c r="L275" i="7"/>
  <c r="L276" i="7"/>
  <c r="L277" i="7"/>
  <c r="L278" i="7"/>
  <c r="L279" i="7"/>
  <c r="L280" i="7"/>
  <c r="L281" i="7"/>
  <c r="L282" i="7"/>
  <c r="L283" i="7"/>
  <c r="L284" i="7"/>
  <c r="L285" i="7"/>
  <c r="L286" i="7"/>
  <c r="L287" i="7"/>
  <c r="L288" i="7"/>
  <c r="L289" i="7"/>
  <c r="L290" i="7"/>
  <c r="L291" i="7"/>
  <c r="L292" i="7"/>
  <c r="L293" i="7"/>
  <c r="L294" i="7"/>
  <c r="L295" i="7"/>
  <c r="L296" i="7"/>
  <c r="L297" i="7"/>
  <c r="L298" i="7"/>
  <c r="L299" i="7"/>
  <c r="L300" i="7"/>
  <c r="L301" i="7"/>
  <c r="L302" i="7"/>
  <c r="L303" i="7"/>
  <c r="L304" i="7"/>
  <c r="L305" i="7"/>
  <c r="L306" i="7"/>
  <c r="L307" i="7"/>
  <c r="L308" i="7"/>
  <c r="L309" i="7"/>
  <c r="L310" i="7"/>
  <c r="L311" i="7"/>
  <c r="L312" i="7"/>
  <c r="L313" i="7"/>
  <c r="L314" i="7"/>
  <c r="L315" i="7"/>
  <c r="L316" i="7"/>
  <c r="L317" i="7"/>
  <c r="L318" i="7"/>
  <c r="L319" i="7"/>
  <c r="L320" i="7"/>
  <c r="L321" i="7"/>
  <c r="L322" i="7"/>
  <c r="L323" i="7"/>
  <c r="L324" i="7"/>
  <c r="L325" i="7"/>
  <c r="L326" i="7"/>
  <c r="L327" i="7"/>
  <c r="L328" i="7"/>
  <c r="L329" i="7"/>
  <c r="L330" i="7"/>
  <c r="L331" i="7"/>
  <c r="L332" i="7"/>
  <c r="L333" i="7"/>
  <c r="L334" i="7"/>
  <c r="L335" i="7"/>
  <c r="L336" i="7"/>
  <c r="L337" i="7"/>
  <c r="L338" i="7"/>
  <c r="L339" i="7"/>
  <c r="L340" i="7"/>
  <c r="L341" i="7"/>
  <c r="L342" i="7"/>
  <c r="L343" i="7"/>
  <c r="L344" i="7"/>
  <c r="L345" i="7"/>
  <c r="L346" i="7"/>
  <c r="L347" i="7"/>
  <c r="L348" i="7"/>
  <c r="L349" i="7"/>
  <c r="L350" i="7"/>
  <c r="L351" i="7"/>
  <c r="L352" i="7"/>
  <c r="L353" i="7"/>
  <c r="L354" i="7"/>
  <c r="L355" i="7"/>
  <c r="L356" i="7"/>
  <c r="L357" i="7"/>
  <c r="L358" i="7"/>
  <c r="L359" i="7"/>
  <c r="L360" i="7"/>
  <c r="L361" i="7"/>
  <c r="L362" i="7"/>
  <c r="L363" i="7"/>
  <c r="L364" i="7"/>
  <c r="L365" i="7"/>
  <c r="L366" i="7"/>
  <c r="L367" i="7"/>
  <c r="L368" i="7"/>
  <c r="L369" i="7"/>
  <c r="L370" i="7"/>
  <c r="L371" i="7"/>
  <c r="L372" i="7"/>
  <c r="L373" i="7"/>
  <c r="L374" i="7"/>
  <c r="L375" i="7"/>
  <c r="L376" i="7"/>
  <c r="L377" i="7"/>
  <c r="L378" i="7"/>
  <c r="L379" i="7"/>
  <c r="L380" i="7"/>
  <c r="L381" i="7"/>
  <c r="L382" i="7"/>
  <c r="L383" i="7"/>
  <c r="L384" i="7"/>
  <c r="L385" i="7"/>
  <c r="L386" i="7"/>
  <c r="L387" i="7"/>
  <c r="L388" i="7"/>
  <c r="L389" i="7"/>
  <c r="L390" i="7"/>
  <c r="L391" i="7"/>
  <c r="L392" i="7"/>
  <c r="L393" i="7"/>
  <c r="L394" i="7"/>
  <c r="L395" i="7"/>
  <c r="L396" i="7"/>
  <c r="L397" i="7"/>
  <c r="L398" i="7"/>
  <c r="L399" i="7"/>
  <c r="L400" i="7"/>
  <c r="L401" i="7"/>
  <c r="L402" i="7"/>
  <c r="L403" i="7"/>
  <c r="L404" i="7"/>
  <c r="L405" i="7"/>
  <c r="L406" i="7"/>
  <c r="L407" i="7"/>
  <c r="L408" i="7"/>
  <c r="L409" i="7"/>
  <c r="L410" i="7"/>
  <c r="L411" i="7"/>
  <c r="L412" i="7"/>
  <c r="L413" i="7"/>
  <c r="L414" i="7"/>
  <c r="L415" i="7"/>
  <c r="L416" i="7"/>
  <c r="L417" i="7"/>
  <c r="L418" i="7"/>
  <c r="L419" i="7"/>
  <c r="L420" i="7"/>
  <c r="L421" i="7"/>
  <c r="L422" i="7"/>
  <c r="L423" i="7"/>
  <c r="L424" i="7"/>
  <c r="L425" i="7"/>
  <c r="L426" i="7"/>
  <c r="L427" i="7"/>
  <c r="L428" i="7"/>
  <c r="L429" i="7"/>
  <c r="L430" i="7"/>
  <c r="L431" i="7"/>
  <c r="L432" i="7"/>
  <c r="L433" i="7"/>
  <c r="L434" i="7"/>
  <c r="L435" i="7"/>
  <c r="L436" i="7"/>
  <c r="L437" i="7"/>
  <c r="L438" i="7"/>
  <c r="L439" i="7"/>
  <c r="L440" i="7"/>
  <c r="L441" i="7"/>
  <c r="L442" i="7"/>
  <c r="L443" i="7"/>
  <c r="L444" i="7"/>
  <c r="L445" i="7"/>
  <c r="L446" i="7"/>
  <c r="L447" i="7"/>
  <c r="L448" i="7"/>
  <c r="L449" i="7"/>
  <c r="L450" i="7"/>
  <c r="L451" i="7"/>
  <c r="L452" i="7"/>
  <c r="L453" i="7"/>
  <c r="L454" i="7"/>
  <c r="L455" i="7"/>
  <c r="L456" i="7"/>
  <c r="L457" i="7"/>
  <c r="L458" i="7"/>
  <c r="L459" i="7"/>
  <c r="L460" i="7"/>
  <c r="L461" i="7"/>
  <c r="L462" i="7"/>
  <c r="L463" i="7"/>
  <c r="L464" i="7"/>
  <c r="L465" i="7"/>
  <c r="L466" i="7"/>
  <c r="L467" i="7"/>
  <c r="L468" i="7"/>
  <c r="L469" i="7"/>
  <c r="L470" i="7"/>
  <c r="L471" i="7"/>
  <c r="L472" i="7"/>
  <c r="L473" i="7"/>
  <c r="L474" i="7"/>
  <c r="L475" i="7"/>
  <c r="L476" i="7"/>
  <c r="L477" i="7"/>
  <c r="L478" i="7"/>
  <c r="L479" i="7"/>
  <c r="L480" i="7"/>
  <c r="L481" i="7"/>
  <c r="L482" i="7"/>
  <c r="L483" i="7"/>
  <c r="L484" i="7"/>
  <c r="L485" i="7"/>
  <c r="L486" i="7"/>
  <c r="L487" i="7"/>
  <c r="L488" i="7"/>
  <c r="L489" i="7"/>
  <c r="L490" i="7"/>
  <c r="L491" i="7"/>
  <c r="L492" i="7"/>
  <c r="L493" i="7"/>
  <c r="L494" i="7"/>
  <c r="L495" i="7"/>
  <c r="L496" i="7"/>
  <c r="L497" i="7"/>
  <c r="L498" i="7"/>
  <c r="L499" i="7"/>
  <c r="L500" i="7"/>
  <c r="L501" i="7"/>
  <c r="L502" i="7"/>
  <c r="L503" i="7"/>
  <c r="L504" i="7"/>
  <c r="L505" i="7"/>
  <c r="L506" i="7"/>
  <c r="L507" i="7"/>
  <c r="L508" i="7"/>
  <c r="L509" i="7"/>
  <c r="L510" i="7"/>
  <c r="L511" i="7"/>
  <c r="L512" i="7"/>
  <c r="L513" i="7"/>
  <c r="L514" i="7"/>
  <c r="L515" i="7"/>
  <c r="L516" i="7"/>
  <c r="L517" i="7"/>
  <c r="L518" i="7"/>
  <c r="L519" i="7"/>
  <c r="L520" i="7"/>
  <c r="L521" i="7"/>
  <c r="L522" i="7"/>
  <c r="L523" i="7"/>
  <c r="L524" i="7"/>
  <c r="L525" i="7"/>
  <c r="L526" i="7"/>
  <c r="L527" i="7"/>
  <c r="L528" i="7"/>
  <c r="L529" i="7"/>
  <c r="L530" i="7"/>
  <c r="L531" i="7"/>
  <c r="L532" i="7"/>
  <c r="L533" i="7"/>
  <c r="L534" i="7"/>
  <c r="L535" i="7"/>
  <c r="L536" i="7"/>
  <c r="L537" i="7"/>
  <c r="L538" i="7"/>
  <c r="L539" i="7"/>
  <c r="L540" i="7"/>
  <c r="L541" i="7"/>
  <c r="L542" i="7"/>
  <c r="L543" i="7"/>
  <c r="L544" i="7"/>
  <c r="L545" i="7"/>
  <c r="L546" i="7"/>
  <c r="L547" i="7"/>
  <c r="L548" i="7"/>
  <c r="L549" i="7"/>
  <c r="L550" i="7"/>
  <c r="L551" i="7"/>
  <c r="L552" i="7"/>
  <c r="L553" i="7"/>
  <c r="L554" i="7"/>
  <c r="L555" i="7"/>
  <c r="L556" i="7"/>
  <c r="L557" i="7"/>
  <c r="L558" i="7"/>
  <c r="L559" i="7"/>
  <c r="L560" i="7"/>
  <c r="L561" i="7"/>
  <c r="L562" i="7"/>
  <c r="L563" i="7"/>
  <c r="L564" i="7"/>
  <c r="L565" i="7"/>
  <c r="L566" i="7"/>
  <c r="L567" i="7"/>
  <c r="L568" i="7"/>
  <c r="L569" i="7"/>
  <c r="L570" i="7"/>
  <c r="L571" i="7"/>
  <c r="L572" i="7"/>
  <c r="L573" i="7"/>
  <c r="L574" i="7"/>
  <c r="L575" i="7"/>
  <c r="L576" i="7"/>
  <c r="L577" i="7"/>
  <c r="L578" i="7"/>
  <c r="L579" i="7"/>
  <c r="L580" i="7"/>
  <c r="L581" i="7"/>
  <c r="L582" i="7"/>
  <c r="L583" i="7"/>
  <c r="L584" i="7"/>
  <c r="L585" i="7"/>
  <c r="L586" i="7"/>
  <c r="L587" i="7"/>
  <c r="L588" i="7"/>
  <c r="L589" i="7"/>
  <c r="L590" i="7"/>
  <c r="L591" i="7"/>
  <c r="L592" i="7"/>
  <c r="L593" i="7"/>
  <c r="L594" i="7"/>
  <c r="L595" i="7"/>
  <c r="L596" i="7"/>
  <c r="L597" i="7"/>
  <c r="L598" i="7"/>
  <c r="L599" i="7"/>
  <c r="L600" i="7"/>
  <c r="L601" i="7"/>
  <c r="L602" i="7"/>
  <c r="L603" i="7"/>
  <c r="L604" i="7"/>
  <c r="L605" i="7"/>
  <c r="L606" i="7"/>
  <c r="L607" i="7"/>
  <c r="L608" i="7"/>
  <c r="L609" i="7"/>
  <c r="L610" i="7"/>
  <c r="L611" i="7"/>
  <c r="L612" i="7"/>
  <c r="L613" i="7"/>
  <c r="L614" i="7"/>
  <c r="L615" i="7"/>
  <c r="L616" i="7"/>
  <c r="L617" i="7"/>
  <c r="L618" i="7"/>
  <c r="L619" i="7"/>
  <c r="L620" i="7"/>
  <c r="L621" i="7"/>
  <c r="L622" i="7"/>
  <c r="L623" i="7"/>
  <c r="L624" i="7"/>
  <c r="L625" i="7"/>
  <c r="L626" i="7"/>
  <c r="L627" i="7"/>
  <c r="L628" i="7"/>
  <c r="L629" i="7"/>
  <c r="L630" i="7"/>
  <c r="L631" i="7"/>
  <c r="L632" i="7"/>
  <c r="L633" i="7"/>
  <c r="L634" i="7"/>
  <c r="L635" i="7"/>
  <c r="L636" i="7"/>
  <c r="L637" i="7"/>
  <c r="L638" i="7"/>
  <c r="L639" i="7"/>
  <c r="L640" i="7"/>
  <c r="L641" i="7"/>
  <c r="L642" i="7"/>
  <c r="L643" i="7"/>
  <c r="L644" i="7"/>
  <c r="L645" i="7"/>
  <c r="L646" i="7"/>
  <c r="L647" i="7"/>
  <c r="L648" i="7"/>
  <c r="L649" i="7"/>
  <c r="L650" i="7"/>
  <c r="L651" i="7"/>
  <c r="L652" i="7"/>
  <c r="L653" i="7"/>
  <c r="L654" i="7"/>
  <c r="L655" i="7"/>
  <c r="L656" i="7"/>
  <c r="L657" i="7"/>
  <c r="L658" i="7"/>
  <c r="L659" i="7"/>
  <c r="L660" i="7"/>
  <c r="L661" i="7"/>
  <c r="L662" i="7"/>
  <c r="L663" i="7"/>
  <c r="L664" i="7"/>
  <c r="L665" i="7"/>
  <c r="L666" i="7"/>
  <c r="L667" i="7"/>
  <c r="L668" i="7"/>
  <c r="L669" i="7"/>
  <c r="L670" i="7"/>
  <c r="L671" i="7"/>
  <c r="L672" i="7"/>
  <c r="L673" i="7"/>
  <c r="L674" i="7"/>
  <c r="L675" i="7"/>
  <c r="L676" i="7"/>
  <c r="L677" i="7"/>
  <c r="L678" i="7"/>
  <c r="L679" i="7"/>
  <c r="L680" i="7"/>
  <c r="L681" i="7"/>
  <c r="L682" i="7"/>
  <c r="L683" i="7"/>
  <c r="L684" i="7"/>
  <c r="L685" i="7"/>
  <c r="L686" i="7"/>
  <c r="L687" i="7"/>
  <c r="L688" i="7"/>
  <c r="L689" i="7"/>
  <c r="L690" i="7"/>
  <c r="L691" i="7"/>
  <c r="L692" i="7"/>
  <c r="L693" i="7"/>
  <c r="L694" i="7"/>
  <c r="L695" i="7"/>
  <c r="L696" i="7"/>
  <c r="L697" i="7"/>
  <c r="L698" i="7"/>
  <c r="L699" i="7"/>
  <c r="L700" i="7"/>
  <c r="L701" i="7"/>
  <c r="L702" i="7"/>
  <c r="L703" i="7"/>
  <c r="L704" i="7"/>
  <c r="L705" i="7"/>
  <c r="L706" i="7"/>
  <c r="L707" i="7"/>
  <c r="L708" i="7"/>
  <c r="L709" i="7"/>
  <c r="L710" i="7"/>
  <c r="L711" i="7"/>
  <c r="L712" i="7"/>
  <c r="L713" i="7"/>
  <c r="L714" i="7"/>
  <c r="L715" i="7"/>
  <c r="L716" i="7"/>
  <c r="L717" i="7"/>
  <c r="L718" i="7"/>
  <c r="L719" i="7"/>
  <c r="L720" i="7"/>
  <c r="L721" i="7"/>
  <c r="L722" i="7"/>
  <c r="L723" i="7"/>
  <c r="L724" i="7"/>
  <c r="L725" i="7"/>
  <c r="L726" i="7"/>
  <c r="L727" i="7"/>
  <c r="L728" i="7"/>
  <c r="L729" i="7"/>
  <c r="L730" i="7"/>
  <c r="L731" i="7"/>
  <c r="L732" i="7"/>
  <c r="L733" i="7"/>
  <c r="L734" i="7"/>
  <c r="L735" i="7"/>
  <c r="L736" i="7"/>
  <c r="L737" i="7"/>
  <c r="L738" i="7"/>
  <c r="L739" i="7"/>
  <c r="L740" i="7"/>
  <c r="L741" i="7"/>
  <c r="L742" i="7"/>
  <c r="L743" i="7"/>
  <c r="L744" i="7"/>
  <c r="L745" i="7"/>
  <c r="L746" i="7"/>
  <c r="L747" i="7"/>
  <c r="L748" i="7"/>
  <c r="L749" i="7"/>
  <c r="L750" i="7"/>
  <c r="L751" i="7"/>
  <c r="L752" i="7"/>
  <c r="L753" i="7"/>
  <c r="L754" i="7"/>
  <c r="L755" i="7"/>
  <c r="L756" i="7"/>
  <c r="L757" i="7"/>
  <c r="L758" i="7"/>
  <c r="L759" i="7"/>
  <c r="L760" i="7"/>
  <c r="L761" i="7"/>
  <c r="L762" i="7"/>
  <c r="L763" i="7"/>
  <c r="L764" i="7"/>
  <c r="L765" i="7"/>
  <c r="L766" i="7"/>
  <c r="L767" i="7"/>
  <c r="L768" i="7"/>
  <c r="L769" i="7"/>
  <c r="L770" i="7"/>
  <c r="L771" i="7"/>
  <c r="L772" i="7"/>
  <c r="L773" i="7"/>
  <c r="L774" i="7"/>
  <c r="L775" i="7"/>
  <c r="L776" i="7"/>
  <c r="L777" i="7"/>
  <c r="L778" i="7"/>
  <c r="L779" i="7"/>
  <c r="L780" i="7"/>
  <c r="L781" i="7"/>
  <c r="L782" i="7"/>
  <c r="L783" i="7"/>
  <c r="L784" i="7"/>
  <c r="L785" i="7"/>
  <c r="L786" i="7"/>
  <c r="L787" i="7"/>
  <c r="L788" i="7"/>
  <c r="L789" i="7"/>
  <c r="L790" i="7"/>
  <c r="L791" i="7"/>
  <c r="L792" i="7"/>
  <c r="L793" i="7"/>
  <c r="L794" i="7"/>
  <c r="L795" i="7"/>
  <c r="L796" i="7"/>
  <c r="L797" i="7"/>
  <c r="L798" i="7"/>
  <c r="L799" i="7"/>
  <c r="L800" i="7"/>
  <c r="L801" i="7"/>
  <c r="L802" i="7"/>
  <c r="L803" i="7"/>
  <c r="L804" i="7"/>
  <c r="L805" i="7"/>
  <c r="L806" i="7"/>
  <c r="L807" i="7"/>
  <c r="L808" i="7"/>
  <c r="L809" i="7"/>
  <c r="L810" i="7"/>
  <c r="L811" i="7"/>
  <c r="L812" i="7"/>
  <c r="L813" i="7"/>
  <c r="L814" i="7"/>
  <c r="L815" i="7"/>
  <c r="L816" i="7"/>
  <c r="L817" i="7"/>
  <c r="L818" i="7"/>
  <c r="L819" i="7"/>
  <c r="L820" i="7"/>
  <c r="L821" i="7"/>
  <c r="L822" i="7"/>
  <c r="L823" i="7"/>
  <c r="L824" i="7"/>
  <c r="L825" i="7"/>
  <c r="L826" i="7"/>
  <c r="L827" i="7"/>
  <c r="L828" i="7"/>
  <c r="L829" i="7"/>
  <c r="L830" i="7"/>
  <c r="L831" i="7"/>
  <c r="L832" i="7"/>
  <c r="L833" i="7"/>
  <c r="L834" i="7"/>
  <c r="L835" i="7"/>
  <c r="L836" i="7"/>
  <c r="L837" i="7"/>
  <c r="L838" i="7"/>
  <c r="L839" i="7"/>
  <c r="L840" i="7"/>
  <c r="L841" i="7"/>
  <c r="L842" i="7"/>
  <c r="L843" i="7"/>
  <c r="L844" i="7"/>
  <c r="L845" i="7"/>
  <c r="L846" i="7"/>
  <c r="L847" i="7"/>
  <c r="L848" i="7"/>
  <c r="L849" i="7"/>
  <c r="L850" i="7"/>
  <c r="L851" i="7"/>
  <c r="L852" i="7"/>
  <c r="L853" i="7"/>
  <c r="L854" i="7"/>
  <c r="L855" i="7"/>
  <c r="L856" i="7"/>
  <c r="L857" i="7"/>
  <c r="L858" i="7"/>
  <c r="L859" i="7"/>
  <c r="L860" i="7"/>
  <c r="L861" i="7"/>
  <c r="L862" i="7"/>
  <c r="L863" i="7"/>
  <c r="L864" i="7"/>
  <c r="L865" i="7"/>
  <c r="L866" i="7"/>
  <c r="L867" i="7"/>
  <c r="L868" i="7"/>
  <c r="L869" i="7"/>
  <c r="L870" i="7"/>
  <c r="L871" i="7"/>
  <c r="L872" i="7"/>
  <c r="L873" i="7"/>
  <c r="L874" i="7"/>
  <c r="L875" i="7"/>
  <c r="L876" i="7"/>
  <c r="L877" i="7"/>
  <c r="L878" i="7"/>
  <c r="L879" i="7"/>
  <c r="L880" i="7"/>
  <c r="L881" i="7"/>
  <c r="L882" i="7"/>
  <c r="L883" i="7"/>
  <c r="L884" i="7"/>
  <c r="L885" i="7"/>
  <c r="L886" i="7"/>
  <c r="L887" i="7"/>
  <c r="L888" i="7"/>
  <c r="L889" i="7"/>
  <c r="L890" i="7"/>
  <c r="L891" i="7"/>
  <c r="L892" i="7"/>
  <c r="L893" i="7"/>
  <c r="L894" i="7"/>
  <c r="L895" i="7"/>
  <c r="L896" i="7"/>
  <c r="L897" i="7"/>
  <c r="L898" i="7"/>
  <c r="L899" i="7"/>
  <c r="L900" i="7"/>
  <c r="L901" i="7"/>
  <c r="L902" i="7"/>
  <c r="L903" i="7"/>
  <c r="L904" i="7"/>
  <c r="L905" i="7"/>
  <c r="L906" i="7"/>
  <c r="L907" i="7"/>
  <c r="L908" i="7"/>
  <c r="L909" i="7"/>
  <c r="L910" i="7"/>
  <c r="L911" i="7"/>
  <c r="L912" i="7"/>
  <c r="L913" i="7"/>
  <c r="L914" i="7"/>
  <c r="L915" i="7"/>
  <c r="L916" i="7"/>
  <c r="L917" i="7"/>
  <c r="L918" i="7"/>
  <c r="L919" i="7"/>
  <c r="L920" i="7"/>
  <c r="L921" i="7"/>
  <c r="L922" i="7"/>
  <c r="L923" i="7"/>
  <c r="L924" i="7"/>
  <c r="L925" i="7"/>
  <c r="L926" i="7"/>
  <c r="L927" i="7"/>
  <c r="L928" i="7"/>
  <c r="L929" i="7"/>
  <c r="L930" i="7"/>
  <c r="L931" i="7"/>
  <c r="L932" i="7"/>
  <c r="L933" i="7"/>
  <c r="L934" i="7"/>
  <c r="L935" i="7"/>
  <c r="L936" i="7"/>
  <c r="L937" i="7"/>
  <c r="L938" i="7"/>
  <c r="L939" i="7"/>
  <c r="L940" i="7"/>
  <c r="L941" i="7"/>
  <c r="L942" i="7"/>
  <c r="L943" i="7"/>
  <c r="L944" i="7"/>
  <c r="L945" i="7"/>
  <c r="L946" i="7"/>
  <c r="L947" i="7"/>
  <c r="L948" i="7"/>
  <c r="L949" i="7"/>
  <c r="L950" i="7"/>
  <c r="L951" i="7"/>
  <c r="L952" i="7"/>
  <c r="L953" i="7"/>
  <c r="L954" i="7"/>
  <c r="L955" i="7"/>
  <c r="L956" i="7"/>
  <c r="L957" i="7"/>
  <c r="L958" i="7"/>
  <c r="L959" i="7"/>
  <c r="L960" i="7"/>
  <c r="L961" i="7"/>
  <c r="L962" i="7"/>
  <c r="L963" i="7"/>
  <c r="L964" i="7"/>
  <c r="L965" i="7"/>
  <c r="L966" i="7"/>
  <c r="L967" i="7"/>
  <c r="L968" i="7"/>
  <c r="L969" i="7"/>
  <c r="L970" i="7"/>
  <c r="L971" i="7"/>
  <c r="L972" i="7"/>
  <c r="L973" i="7"/>
  <c r="L974" i="7"/>
  <c r="L975" i="7"/>
  <c r="L976" i="7"/>
  <c r="L977" i="7"/>
  <c r="L978" i="7"/>
  <c r="L979" i="7"/>
  <c r="L980" i="7"/>
  <c r="L981" i="7"/>
  <c r="L982" i="7"/>
  <c r="L983" i="7"/>
  <c r="L984" i="7"/>
  <c r="L985" i="7"/>
  <c r="L986" i="7"/>
  <c r="L987" i="7"/>
  <c r="L988" i="7"/>
  <c r="L989" i="7"/>
  <c r="L990" i="7"/>
  <c r="L991" i="7"/>
  <c r="L992" i="7"/>
  <c r="L993" i="7"/>
  <c r="L994" i="7"/>
  <c r="L995" i="7"/>
  <c r="L996" i="7"/>
  <c r="L997" i="7"/>
  <c r="L998" i="7"/>
  <c r="L999" i="7"/>
  <c r="L1000" i="7"/>
  <c r="L1001" i="7"/>
  <c r="L1002" i="7"/>
  <c r="L1003" i="7"/>
  <c r="L1004" i="7"/>
  <c r="L1005" i="7"/>
  <c r="L1006" i="7"/>
  <c r="L1007" i="7"/>
  <c r="L1008" i="7"/>
  <c r="L1009" i="7"/>
  <c r="L1010" i="7"/>
  <c r="L1011" i="7"/>
  <c r="L1012" i="7"/>
  <c r="L1013" i="7"/>
  <c r="L1014" i="7"/>
  <c r="L1015" i="7"/>
  <c r="L1016" i="7"/>
  <c r="L1017" i="7"/>
  <c r="L1018" i="7"/>
  <c r="L1019" i="7"/>
  <c r="L1020" i="7"/>
  <c r="L1021" i="7"/>
  <c r="L1022" i="7"/>
  <c r="L1023" i="7"/>
  <c r="L1024" i="7"/>
  <c r="L1025" i="7"/>
  <c r="L1026" i="7"/>
  <c r="L1027" i="7"/>
  <c r="L1028" i="7"/>
  <c r="L1029" i="7"/>
  <c r="L1030" i="7"/>
  <c r="L1031" i="7"/>
  <c r="L1032" i="7"/>
  <c r="L1033" i="7"/>
  <c r="L1034" i="7"/>
  <c r="L1035" i="7"/>
  <c r="L1036" i="7"/>
  <c r="L1037" i="7"/>
  <c r="L1038" i="7"/>
  <c r="L1039" i="7"/>
  <c r="L1040" i="7"/>
  <c r="L1041" i="7"/>
  <c r="L1042" i="7"/>
  <c r="L1043" i="7"/>
  <c r="L1044" i="7"/>
  <c r="L1045" i="7"/>
  <c r="L1046" i="7"/>
  <c r="L1047" i="7"/>
  <c r="L1048" i="7"/>
  <c r="L1049" i="7"/>
  <c r="L1050" i="7"/>
  <c r="L1051" i="7"/>
  <c r="L1052" i="7"/>
  <c r="L1053" i="7"/>
  <c r="L1054" i="7"/>
  <c r="L1055" i="7"/>
  <c r="L1056" i="7"/>
  <c r="L1057" i="7"/>
  <c r="L1058" i="7"/>
  <c r="L1059" i="7"/>
  <c r="L1060" i="7"/>
  <c r="L1061" i="7"/>
  <c r="L1062" i="7"/>
  <c r="L1063" i="7"/>
  <c r="L1064" i="7"/>
  <c r="L1065" i="7"/>
  <c r="L1066" i="7"/>
  <c r="L1067" i="7"/>
  <c r="L1068" i="7"/>
  <c r="L1069" i="7"/>
  <c r="L1070" i="7"/>
  <c r="L1071" i="7"/>
  <c r="L1072" i="7"/>
  <c r="L1073" i="7"/>
  <c r="L1074" i="7"/>
  <c r="L1075" i="7"/>
  <c r="L1076" i="7"/>
  <c r="L1077" i="7"/>
  <c r="L1078" i="7"/>
  <c r="L1079" i="7"/>
  <c r="L1080" i="7"/>
  <c r="L1081" i="7"/>
  <c r="L1082" i="7"/>
  <c r="L1083" i="7"/>
  <c r="L1084" i="7"/>
  <c r="L1085" i="7"/>
  <c r="L1086" i="7"/>
  <c r="L1087" i="7"/>
  <c r="L1088" i="7"/>
  <c r="L1089" i="7"/>
  <c r="L1090" i="7"/>
  <c r="L1091" i="7"/>
  <c r="L1092" i="7"/>
  <c r="L1093" i="7"/>
  <c r="L1094" i="7"/>
  <c r="L1095" i="7"/>
  <c r="L1096" i="7"/>
  <c r="L1097" i="7"/>
  <c r="L1098" i="7"/>
  <c r="L1099" i="7"/>
  <c r="L1100" i="7"/>
  <c r="L1101" i="7"/>
  <c r="L1102" i="7"/>
  <c r="L1103" i="7"/>
  <c r="L1104" i="7"/>
  <c r="L1105" i="7"/>
  <c r="L1106" i="7"/>
  <c r="L1107" i="7"/>
  <c r="L1108" i="7"/>
  <c r="L1109" i="7"/>
  <c r="L1110" i="7"/>
  <c r="L1111" i="7"/>
  <c r="L1112" i="7"/>
  <c r="L1113" i="7"/>
  <c r="L1114" i="7"/>
  <c r="L1115" i="7"/>
  <c r="L1116" i="7"/>
  <c r="L1117" i="7"/>
  <c r="L1118" i="7"/>
  <c r="L1119" i="7"/>
  <c r="L1120" i="7"/>
  <c r="L1121" i="7"/>
  <c r="L1122" i="7"/>
  <c r="L1123" i="7"/>
  <c r="L1124" i="7"/>
  <c r="L1125" i="7"/>
  <c r="L1126" i="7"/>
  <c r="L1127" i="7"/>
  <c r="L1128" i="7"/>
  <c r="L1129" i="7"/>
  <c r="L1130" i="7"/>
  <c r="L1131" i="7"/>
  <c r="L1132" i="7"/>
  <c r="L1133" i="7"/>
  <c r="L1134" i="7"/>
  <c r="L1135" i="7"/>
  <c r="L1136" i="7"/>
  <c r="L1137" i="7"/>
  <c r="L1138" i="7"/>
  <c r="L1139" i="7"/>
  <c r="L1140" i="7"/>
  <c r="L1141" i="7"/>
  <c r="L1142" i="7"/>
  <c r="L1143" i="7"/>
  <c r="L1144" i="7"/>
  <c r="L1145" i="7"/>
  <c r="L1146" i="7"/>
  <c r="L1147" i="7"/>
  <c r="L1148" i="7"/>
  <c r="L1149" i="7"/>
  <c r="L1150" i="7"/>
  <c r="L1151" i="7"/>
  <c r="L1152" i="7"/>
  <c r="L1153" i="7"/>
  <c r="L1154" i="7"/>
  <c r="L1155" i="7"/>
  <c r="L1156" i="7"/>
  <c r="L1157" i="7"/>
  <c r="L1158" i="7"/>
  <c r="L1159" i="7"/>
  <c r="L1160" i="7"/>
  <c r="L1161" i="7"/>
  <c r="L1162" i="7"/>
  <c r="L1163" i="7"/>
  <c r="L1164" i="7"/>
  <c r="L1165" i="7"/>
  <c r="L1166" i="7"/>
  <c r="L1167" i="7"/>
  <c r="L1168" i="7"/>
  <c r="L1169" i="7"/>
  <c r="L1170" i="7"/>
  <c r="L1171" i="7"/>
  <c r="L1172" i="7"/>
  <c r="L1173" i="7"/>
  <c r="L1174" i="7"/>
  <c r="L1175" i="7"/>
  <c r="L1176" i="7"/>
  <c r="L1177" i="7"/>
  <c r="L1178" i="7"/>
  <c r="L1179" i="7"/>
  <c r="L1180" i="7"/>
  <c r="L1181" i="7"/>
  <c r="L1182" i="7"/>
  <c r="L1183" i="7"/>
  <c r="L1184" i="7"/>
  <c r="L1185" i="7"/>
  <c r="L1186" i="7"/>
  <c r="L1187" i="7"/>
  <c r="L1188" i="7"/>
  <c r="L1189" i="7"/>
  <c r="L1190" i="7"/>
  <c r="L1191" i="7"/>
  <c r="L1192" i="7"/>
  <c r="L1193" i="7"/>
  <c r="L1194" i="7"/>
  <c r="L1195" i="7"/>
  <c r="L1196" i="7"/>
  <c r="L1197" i="7"/>
  <c r="L1198" i="7"/>
  <c r="L1199" i="7"/>
  <c r="L1200" i="7"/>
  <c r="L1201" i="7"/>
  <c r="L1202" i="7"/>
  <c r="L1203" i="7"/>
  <c r="L1204" i="7"/>
  <c r="L1205" i="7"/>
  <c r="L1206" i="7"/>
  <c r="L1207" i="7"/>
  <c r="L1208" i="7"/>
  <c r="L1209" i="7"/>
  <c r="L1210" i="7"/>
  <c r="L1211" i="7"/>
  <c r="L1212" i="7"/>
  <c r="L1213" i="7"/>
  <c r="L1214" i="7"/>
  <c r="L1215" i="7"/>
  <c r="L1216" i="7"/>
  <c r="L1217" i="7"/>
  <c r="L1218" i="7"/>
  <c r="L1219" i="7"/>
  <c r="L1220" i="7"/>
  <c r="L1221" i="7"/>
  <c r="L1222" i="7"/>
  <c r="L1223" i="7"/>
  <c r="L1224" i="7"/>
  <c r="L1225" i="7"/>
  <c r="L1226" i="7"/>
  <c r="L1227" i="7"/>
  <c r="L1228" i="7"/>
  <c r="L1229" i="7"/>
  <c r="L1230" i="7"/>
  <c r="L1231" i="7"/>
  <c r="L1232" i="7"/>
  <c r="L1233" i="7"/>
  <c r="L1234" i="7"/>
  <c r="L1235" i="7"/>
  <c r="L1236" i="7"/>
  <c r="L1237" i="7"/>
  <c r="L1238" i="7"/>
  <c r="L1239" i="7"/>
  <c r="L1240" i="7"/>
  <c r="L1241" i="7"/>
  <c r="L1242" i="7"/>
  <c r="L1243" i="7"/>
  <c r="L1244" i="7"/>
  <c r="L1245" i="7"/>
  <c r="L1246" i="7"/>
  <c r="L1247" i="7"/>
  <c r="L1248" i="7"/>
  <c r="L1249" i="7"/>
  <c r="L1250" i="7"/>
  <c r="L1251" i="7"/>
  <c r="L1252" i="7"/>
  <c r="L1253" i="7"/>
  <c r="L1254" i="7"/>
  <c r="L1255" i="7"/>
  <c r="L1256" i="7"/>
  <c r="L1257" i="7"/>
  <c r="L1258" i="7"/>
  <c r="L1259" i="7"/>
  <c r="L1260" i="7"/>
  <c r="L1261" i="7"/>
  <c r="L1262" i="7"/>
  <c r="L1263" i="7"/>
  <c r="L1264" i="7"/>
  <c r="L1265" i="7"/>
  <c r="L1266" i="7"/>
  <c r="L1267" i="7"/>
  <c r="L1268" i="7"/>
  <c r="L1269" i="7"/>
  <c r="L1270" i="7"/>
  <c r="L1271" i="7"/>
  <c r="L1272" i="7"/>
  <c r="L1273" i="7"/>
  <c r="L1274" i="7"/>
  <c r="L1275" i="7"/>
  <c r="L1276" i="7"/>
  <c r="L1277" i="7"/>
  <c r="L1278" i="7"/>
  <c r="L1279" i="7"/>
  <c r="L1280" i="7"/>
  <c r="L1281" i="7"/>
  <c r="L1282" i="7"/>
  <c r="L1283" i="7"/>
  <c r="L1284" i="7"/>
  <c r="L1285" i="7"/>
  <c r="L1286" i="7"/>
  <c r="L1287" i="7"/>
  <c r="L1288" i="7"/>
  <c r="L1289" i="7"/>
  <c r="L1290" i="7"/>
  <c r="L1291" i="7"/>
  <c r="L1292" i="7"/>
  <c r="L1293" i="7"/>
  <c r="L1294" i="7"/>
  <c r="L1295" i="7"/>
  <c r="L1296" i="7"/>
  <c r="L1297" i="7"/>
  <c r="L1298" i="7"/>
  <c r="L1299" i="7"/>
  <c r="L1300" i="7"/>
  <c r="L1301" i="7"/>
  <c r="L1302" i="7"/>
  <c r="L1303" i="7"/>
  <c r="L1304" i="7"/>
  <c r="L1305" i="7"/>
  <c r="L1306" i="7"/>
  <c r="L1307" i="7"/>
  <c r="L1308" i="7"/>
  <c r="L1309" i="7"/>
  <c r="L1310" i="7"/>
  <c r="L1311" i="7"/>
  <c r="L1312" i="7"/>
  <c r="L1313" i="7"/>
  <c r="L1314" i="7"/>
  <c r="L1315" i="7"/>
  <c r="L1316" i="7"/>
  <c r="L1317" i="7"/>
  <c r="L1318" i="7"/>
  <c r="L1319" i="7"/>
  <c r="L1320" i="7"/>
  <c r="L1321" i="7"/>
  <c r="L1322" i="7"/>
  <c r="L1323" i="7"/>
  <c r="L1324" i="7"/>
  <c r="L1325" i="7"/>
  <c r="L1326" i="7"/>
  <c r="L1327" i="7"/>
  <c r="L1328" i="7"/>
  <c r="L1329" i="7"/>
  <c r="L1330" i="7"/>
  <c r="L1331" i="7"/>
  <c r="L1332" i="7"/>
  <c r="L1333" i="7"/>
  <c r="L1334" i="7"/>
  <c r="L1335" i="7"/>
  <c r="L1336" i="7"/>
  <c r="L1337" i="7"/>
  <c r="L1338" i="7"/>
  <c r="L1339" i="7"/>
  <c r="L1340" i="7"/>
  <c r="L1341" i="7"/>
  <c r="L1342" i="7"/>
  <c r="L1343" i="7"/>
  <c r="L1344" i="7"/>
  <c r="L1345" i="7"/>
  <c r="L1346" i="7"/>
  <c r="L1347" i="7"/>
  <c r="L1348" i="7"/>
  <c r="L1349" i="7"/>
  <c r="L1350" i="7"/>
  <c r="L1351" i="7"/>
  <c r="L1352" i="7"/>
  <c r="L1353" i="7"/>
  <c r="L1354" i="7"/>
  <c r="L1355" i="7"/>
  <c r="L1356" i="7"/>
  <c r="L1357" i="7"/>
  <c r="L1358" i="7"/>
  <c r="L1359" i="7"/>
  <c r="L1360" i="7"/>
  <c r="L1361" i="7"/>
  <c r="L1362" i="7"/>
  <c r="L1363" i="7"/>
  <c r="L1364" i="7"/>
  <c r="L1365" i="7"/>
  <c r="L1366" i="7"/>
  <c r="L1367" i="7"/>
  <c r="L1368" i="7"/>
  <c r="L1369" i="7"/>
  <c r="L1370" i="7"/>
  <c r="L1371" i="7"/>
  <c r="L1372" i="7"/>
  <c r="L1373" i="7"/>
  <c r="L1374" i="7"/>
  <c r="L1375" i="7"/>
  <c r="L1376" i="7"/>
  <c r="L1377" i="7"/>
  <c r="L1378" i="7"/>
  <c r="L1379" i="7"/>
  <c r="L1380" i="7"/>
  <c r="L1381" i="7"/>
  <c r="L1382" i="7"/>
  <c r="L1383" i="7"/>
  <c r="L1384" i="7"/>
  <c r="L1385" i="7"/>
  <c r="L1386" i="7"/>
  <c r="L1387" i="7"/>
  <c r="L1388" i="7"/>
  <c r="L1389" i="7"/>
  <c r="L1390" i="7"/>
  <c r="L1391" i="7"/>
  <c r="L1392" i="7"/>
  <c r="L1393" i="7"/>
  <c r="L1394" i="7"/>
  <c r="L1395" i="7"/>
  <c r="L1396" i="7"/>
  <c r="L1397" i="7"/>
  <c r="L1398" i="7"/>
  <c r="L1399" i="7"/>
  <c r="L1400" i="7"/>
  <c r="L1401" i="7"/>
  <c r="L1402" i="7"/>
  <c r="L1403" i="7"/>
  <c r="L1404" i="7"/>
  <c r="L1405" i="7"/>
  <c r="L1406" i="7"/>
  <c r="L1407" i="7"/>
  <c r="L1408" i="7"/>
  <c r="L1409" i="7"/>
  <c r="L1410" i="7"/>
  <c r="L1411" i="7"/>
  <c r="L1412" i="7"/>
  <c r="L1413" i="7"/>
  <c r="L1414" i="7"/>
  <c r="L1415" i="7"/>
  <c r="L1416" i="7"/>
  <c r="L1417" i="7"/>
  <c r="L1418" i="7"/>
  <c r="L1419" i="7"/>
  <c r="L1420" i="7"/>
  <c r="L1421" i="7"/>
  <c r="L1422" i="7"/>
  <c r="L1423" i="7"/>
  <c r="L1424" i="7"/>
  <c r="L1425" i="7"/>
  <c r="L1426" i="7"/>
  <c r="L1427" i="7"/>
  <c r="L1428" i="7"/>
  <c r="L1429" i="7"/>
  <c r="L1430" i="7"/>
  <c r="L1431" i="7"/>
  <c r="L1432" i="7"/>
  <c r="L1433" i="7"/>
  <c r="L1434" i="7"/>
  <c r="L1435" i="7"/>
  <c r="L1436" i="7"/>
  <c r="L1437" i="7"/>
  <c r="L1438" i="7"/>
  <c r="L1439" i="7"/>
  <c r="L1440" i="7"/>
  <c r="L1441" i="7"/>
  <c r="L1442" i="7"/>
  <c r="L1443" i="7"/>
  <c r="L1444" i="7"/>
  <c r="L1445" i="7"/>
  <c r="L1446" i="7"/>
  <c r="L1447" i="7"/>
  <c r="L1448" i="7"/>
  <c r="L1449" i="7"/>
  <c r="L1450" i="7"/>
  <c r="L1451" i="7"/>
  <c r="L1452" i="7"/>
  <c r="L1453" i="7"/>
  <c r="L1454" i="7"/>
  <c r="L1455" i="7"/>
  <c r="L1456" i="7"/>
  <c r="L1457" i="7"/>
  <c r="L1458" i="7"/>
  <c r="L1459" i="7"/>
  <c r="L1460" i="7"/>
  <c r="L1461" i="7"/>
  <c r="L1462" i="7"/>
  <c r="L1463" i="7"/>
  <c r="L1464" i="7"/>
  <c r="L1465" i="7"/>
  <c r="L1466" i="7"/>
  <c r="L1467" i="7"/>
  <c r="L1468" i="7"/>
  <c r="L1469" i="7"/>
  <c r="L1470" i="7"/>
  <c r="L1471" i="7"/>
  <c r="L1472" i="7"/>
  <c r="L1473" i="7"/>
  <c r="L1474" i="7"/>
  <c r="L1475" i="7"/>
  <c r="L1476" i="7"/>
  <c r="L1477" i="7"/>
  <c r="L1478" i="7"/>
  <c r="L1479" i="7"/>
  <c r="L1480" i="7"/>
  <c r="L1481" i="7"/>
  <c r="L1482" i="7"/>
  <c r="L1483" i="7"/>
  <c r="L1484" i="7"/>
  <c r="L1485" i="7"/>
  <c r="L1486" i="7"/>
  <c r="L1487" i="7"/>
  <c r="L1488" i="7"/>
  <c r="L1489" i="7"/>
  <c r="L1490" i="7"/>
  <c r="L1491" i="7"/>
  <c r="L1492" i="7"/>
  <c r="L1493" i="7"/>
  <c r="L1494" i="7"/>
  <c r="L1495" i="7"/>
  <c r="L1496" i="7"/>
  <c r="L1497" i="7"/>
  <c r="L1498" i="7"/>
  <c r="L1499" i="7"/>
  <c r="L1500" i="7"/>
  <c r="L1501" i="7"/>
  <c r="L1502" i="7"/>
  <c r="L1503" i="7"/>
  <c r="L1504" i="7"/>
  <c r="L1505" i="7"/>
  <c r="L1506" i="7"/>
  <c r="L1507" i="7"/>
  <c r="L1508" i="7"/>
  <c r="L1509" i="7"/>
  <c r="L1510" i="7"/>
  <c r="L1511" i="7"/>
  <c r="L1512" i="7"/>
  <c r="L1513" i="7"/>
  <c r="L1514" i="7"/>
  <c r="L1515" i="7"/>
  <c r="L1516" i="7"/>
  <c r="L1517" i="7"/>
  <c r="L1518" i="7"/>
  <c r="L1519" i="7"/>
  <c r="L1520" i="7"/>
  <c r="L1521" i="7"/>
  <c r="L1522" i="7"/>
  <c r="L1523" i="7"/>
  <c r="L1524" i="7"/>
  <c r="L1525" i="7"/>
  <c r="L1526" i="7"/>
  <c r="L1527" i="7"/>
  <c r="L1528" i="7"/>
  <c r="L1529" i="7"/>
  <c r="L1530" i="7"/>
  <c r="L1531" i="7"/>
  <c r="L1532" i="7"/>
  <c r="L1533" i="7"/>
  <c r="L1534" i="7"/>
  <c r="L1535" i="7"/>
  <c r="L1536" i="7"/>
  <c r="L1537" i="7"/>
  <c r="L1538" i="7"/>
  <c r="L1539" i="7"/>
  <c r="L1540" i="7"/>
  <c r="L1541" i="7"/>
  <c r="L1542" i="7"/>
  <c r="L1543" i="7"/>
  <c r="L1544" i="7"/>
  <c r="L1545" i="7"/>
  <c r="L1546" i="7"/>
  <c r="L1547" i="7"/>
  <c r="L1548" i="7"/>
  <c r="L1549" i="7"/>
  <c r="L1550" i="7"/>
  <c r="L1551" i="7"/>
  <c r="L1552" i="7"/>
  <c r="L1553" i="7"/>
  <c r="L1554" i="7"/>
  <c r="L1555" i="7"/>
  <c r="L1556" i="7"/>
  <c r="L1557" i="7"/>
  <c r="L1558" i="7"/>
  <c r="L1559" i="7"/>
  <c r="L1560" i="7"/>
  <c r="L1561" i="7"/>
  <c r="L1562" i="7"/>
  <c r="L1563" i="7"/>
  <c r="L1564" i="7"/>
  <c r="L1565" i="7"/>
  <c r="L1566" i="7"/>
  <c r="L1567" i="7"/>
  <c r="L1568" i="7"/>
  <c r="L1569" i="7"/>
  <c r="L1570" i="7"/>
  <c r="L1571" i="7"/>
  <c r="L1572" i="7"/>
  <c r="L1573" i="7"/>
  <c r="L1574" i="7"/>
  <c r="L1575" i="7"/>
  <c r="L1576" i="7"/>
  <c r="L1577" i="7"/>
  <c r="L1578" i="7"/>
  <c r="L1579" i="7"/>
  <c r="L1580" i="7"/>
  <c r="L1581" i="7"/>
  <c r="L1582" i="7"/>
  <c r="L1583" i="7"/>
  <c r="L1584" i="7"/>
  <c r="L1585" i="7"/>
  <c r="L1586" i="7"/>
  <c r="L1587" i="7"/>
  <c r="L1588" i="7"/>
  <c r="L1589" i="7"/>
  <c r="L1590" i="7"/>
  <c r="L1591" i="7"/>
  <c r="L1592" i="7"/>
  <c r="L1593" i="7"/>
  <c r="L1594" i="7"/>
  <c r="L1595" i="7"/>
  <c r="L1596" i="7"/>
  <c r="L1597" i="7"/>
  <c r="L1598" i="7"/>
  <c r="L1599" i="7"/>
  <c r="L1600" i="7"/>
  <c r="L1601" i="7"/>
  <c r="L1602" i="7"/>
  <c r="L1603" i="7"/>
  <c r="L1604" i="7"/>
  <c r="L1605" i="7"/>
  <c r="L1606" i="7"/>
  <c r="L1607" i="7"/>
  <c r="L1608" i="7"/>
  <c r="L1609" i="7"/>
  <c r="L1610" i="7"/>
  <c r="L1611" i="7"/>
  <c r="L1612" i="7"/>
  <c r="L1613" i="7"/>
  <c r="L1614" i="7"/>
  <c r="L1615" i="7"/>
  <c r="L1616" i="7"/>
  <c r="L1617" i="7"/>
  <c r="L1618" i="7"/>
  <c r="L1619" i="7"/>
  <c r="L1620" i="7"/>
  <c r="L1621" i="7"/>
  <c r="L1622" i="7"/>
  <c r="L1623" i="7"/>
  <c r="L1624" i="7"/>
  <c r="L1625" i="7"/>
  <c r="L1626" i="7"/>
  <c r="L1627" i="7"/>
  <c r="L1628" i="7"/>
  <c r="L1629" i="7"/>
  <c r="L1630" i="7"/>
  <c r="L1631" i="7"/>
  <c r="L1632" i="7"/>
  <c r="L1633" i="7"/>
  <c r="L1634" i="7"/>
  <c r="L1635" i="7"/>
  <c r="L1636" i="7"/>
  <c r="L1637" i="7"/>
  <c r="L1638" i="7"/>
  <c r="L1639" i="7"/>
  <c r="L1640" i="7"/>
  <c r="L1641" i="7"/>
  <c r="L1642" i="7"/>
  <c r="L1643" i="7"/>
  <c r="L1644" i="7"/>
  <c r="L1645" i="7"/>
  <c r="L1646" i="7"/>
  <c r="L1647" i="7"/>
  <c r="L1648" i="7"/>
  <c r="L1649" i="7"/>
  <c r="L1650" i="7"/>
  <c r="L1651" i="7"/>
  <c r="L1652" i="7"/>
  <c r="L1653" i="7"/>
  <c r="L1654" i="7"/>
  <c r="L1655" i="7"/>
  <c r="L1656" i="7"/>
  <c r="L1657" i="7"/>
  <c r="L1658" i="7"/>
  <c r="L1659" i="7"/>
  <c r="L1660" i="7"/>
  <c r="L1661" i="7"/>
  <c r="L1662" i="7"/>
  <c r="L1663" i="7"/>
  <c r="L1664" i="7"/>
  <c r="L1665" i="7"/>
  <c r="L1666" i="7"/>
  <c r="L1667" i="7"/>
  <c r="L1668" i="7"/>
  <c r="L1669" i="7"/>
  <c r="L1670" i="7"/>
  <c r="L1671" i="7"/>
  <c r="L1672" i="7"/>
  <c r="L1673" i="7"/>
  <c r="L1674" i="7"/>
  <c r="L1675" i="7"/>
  <c r="L1676" i="7"/>
  <c r="L1677" i="7"/>
  <c r="L1678" i="7"/>
  <c r="L1679" i="7"/>
  <c r="L1680" i="7"/>
  <c r="L1681" i="7"/>
  <c r="L1682" i="7"/>
  <c r="L1683" i="7"/>
  <c r="L1684" i="7"/>
  <c r="L1685" i="7"/>
  <c r="L1686" i="7"/>
  <c r="L1687" i="7"/>
  <c r="L1688" i="7"/>
  <c r="L1689" i="7"/>
  <c r="L1690" i="7"/>
  <c r="L1691" i="7"/>
  <c r="L1692" i="7"/>
  <c r="L1693" i="7"/>
  <c r="L1694" i="7"/>
  <c r="L1695" i="7"/>
  <c r="L1696" i="7"/>
  <c r="L1697" i="7"/>
  <c r="L1698" i="7"/>
  <c r="L1699" i="7"/>
  <c r="L1700" i="7"/>
  <c r="L1701" i="7"/>
  <c r="L1702" i="7"/>
  <c r="L1703" i="7"/>
  <c r="L1704" i="7"/>
  <c r="L1705" i="7"/>
  <c r="L1706" i="7"/>
  <c r="L1707" i="7"/>
  <c r="L1708" i="7"/>
  <c r="L1709" i="7"/>
  <c r="L1710" i="7"/>
  <c r="L1711" i="7"/>
  <c r="L1712" i="7"/>
  <c r="L1713" i="7"/>
  <c r="L1714" i="7"/>
  <c r="L1715" i="7"/>
  <c r="L1716" i="7"/>
  <c r="L1717" i="7"/>
  <c r="L1718" i="7"/>
  <c r="L1719" i="7"/>
  <c r="L1720" i="7"/>
  <c r="L1721" i="7"/>
  <c r="L1722" i="7"/>
  <c r="L1723" i="7"/>
  <c r="L1724" i="7"/>
  <c r="L1725" i="7"/>
  <c r="L1726" i="7"/>
  <c r="L1727" i="7"/>
  <c r="L1728" i="7"/>
  <c r="L1729" i="7"/>
  <c r="L1730" i="7"/>
  <c r="L1731" i="7"/>
  <c r="L1732" i="7"/>
  <c r="L1733" i="7"/>
  <c r="L1734" i="7"/>
  <c r="L1735" i="7"/>
  <c r="L1736" i="7"/>
  <c r="L1737" i="7"/>
  <c r="L1738" i="7"/>
  <c r="L1739" i="7"/>
  <c r="L1740" i="7"/>
  <c r="L1741" i="7"/>
  <c r="L1742" i="7"/>
  <c r="L1743" i="7"/>
  <c r="L1744" i="7"/>
  <c r="L1745" i="7"/>
  <c r="L1746" i="7"/>
  <c r="L1747" i="7"/>
  <c r="L1748" i="7"/>
  <c r="L1749" i="7"/>
  <c r="L1750" i="7"/>
  <c r="L1751" i="7"/>
  <c r="L1752" i="7"/>
  <c r="L1753" i="7"/>
  <c r="L1754" i="7"/>
  <c r="L1755" i="7"/>
  <c r="L1756" i="7"/>
  <c r="L1757" i="7"/>
  <c r="L1758" i="7"/>
  <c r="L1759" i="7"/>
  <c r="L1760" i="7"/>
  <c r="L1761" i="7"/>
  <c r="L1762" i="7"/>
  <c r="L1763" i="7"/>
  <c r="L1764" i="7"/>
  <c r="L1765" i="7"/>
  <c r="L1766" i="7"/>
  <c r="L1767" i="7"/>
  <c r="L1768" i="7"/>
  <c r="L1769" i="7"/>
  <c r="L1770" i="7"/>
  <c r="L1771" i="7"/>
  <c r="L1772" i="7"/>
  <c r="L1773" i="7"/>
  <c r="L1774" i="7"/>
  <c r="L1775" i="7"/>
  <c r="L1776" i="7"/>
  <c r="L1777" i="7"/>
  <c r="L1778" i="7"/>
  <c r="L1779" i="7"/>
  <c r="L1780" i="7"/>
  <c r="L1781" i="7"/>
  <c r="L1782" i="7"/>
  <c r="L1783" i="7"/>
  <c r="L1784" i="7"/>
  <c r="L1785" i="7"/>
  <c r="L1786" i="7"/>
  <c r="L1787" i="7"/>
  <c r="L1788" i="7"/>
  <c r="L1789" i="7"/>
  <c r="L1790" i="7"/>
  <c r="L1791" i="7"/>
  <c r="L1792" i="7"/>
  <c r="L1793" i="7"/>
  <c r="L1794" i="7"/>
  <c r="L1795" i="7"/>
  <c r="L1796" i="7"/>
  <c r="L1797" i="7"/>
  <c r="L1798" i="7"/>
  <c r="L1799" i="7"/>
  <c r="L1800" i="7"/>
  <c r="L1801" i="7"/>
  <c r="L1802" i="7"/>
  <c r="L1803" i="7"/>
  <c r="L1804" i="7"/>
  <c r="L1805" i="7"/>
  <c r="L1806" i="7"/>
  <c r="L1807" i="7"/>
  <c r="L1808" i="7"/>
  <c r="L1809" i="7"/>
  <c r="L1810" i="7"/>
  <c r="L1811" i="7"/>
  <c r="L1812" i="7"/>
  <c r="L1813" i="7"/>
  <c r="L1814" i="7"/>
  <c r="L1815" i="7"/>
  <c r="L1816" i="7"/>
  <c r="L1817" i="7"/>
  <c r="L1818" i="7"/>
  <c r="L1819" i="7"/>
  <c r="L1820" i="7"/>
  <c r="L1821" i="7"/>
  <c r="L1822" i="7"/>
  <c r="L1823" i="7"/>
  <c r="L1824" i="7"/>
  <c r="L1825" i="7"/>
  <c r="L1826" i="7"/>
  <c r="L1827" i="7"/>
  <c r="L1828" i="7"/>
  <c r="L1829" i="7"/>
  <c r="L1830" i="7"/>
  <c r="L1831" i="7"/>
  <c r="L1832" i="7"/>
  <c r="L1833" i="7"/>
  <c r="L1834" i="7"/>
  <c r="L1835" i="7"/>
  <c r="L1836" i="7"/>
  <c r="L1837" i="7"/>
  <c r="L1838" i="7"/>
  <c r="L1839" i="7"/>
  <c r="L1840" i="7"/>
  <c r="L1841" i="7"/>
  <c r="L1842" i="7"/>
  <c r="L1843" i="7"/>
  <c r="L1844" i="7"/>
  <c r="L1845" i="7"/>
  <c r="L1846" i="7"/>
  <c r="L1847" i="7"/>
  <c r="L1848" i="7"/>
  <c r="L1849" i="7"/>
  <c r="L1850" i="7"/>
  <c r="L1851" i="7"/>
  <c r="L1852" i="7"/>
  <c r="L1853" i="7"/>
  <c r="L1854" i="7"/>
  <c r="L1855" i="7"/>
  <c r="L1856" i="7"/>
  <c r="L1857" i="7"/>
  <c r="L1858" i="7"/>
  <c r="L1859" i="7"/>
  <c r="L1860" i="7"/>
  <c r="L1861" i="7"/>
  <c r="L1862" i="7"/>
  <c r="L1863" i="7"/>
  <c r="L1864" i="7"/>
  <c r="L1865" i="7"/>
  <c r="L1866" i="7"/>
  <c r="L1867" i="7"/>
  <c r="L1868" i="7"/>
  <c r="L1869" i="7"/>
  <c r="L1870" i="7"/>
  <c r="L1871" i="7"/>
  <c r="L1872" i="7"/>
  <c r="L1873" i="7"/>
  <c r="L1874" i="7"/>
  <c r="L1875" i="7"/>
  <c r="L1876" i="7"/>
  <c r="L1877" i="7"/>
  <c r="L1878" i="7"/>
  <c r="L1879" i="7"/>
  <c r="L1880" i="7"/>
  <c r="L1881" i="7"/>
  <c r="L1882" i="7"/>
  <c r="L1883" i="7"/>
  <c r="L1884" i="7"/>
  <c r="L1885" i="7"/>
  <c r="L1886" i="7"/>
  <c r="L1887" i="7"/>
  <c r="L1888" i="7"/>
  <c r="L1889" i="7"/>
  <c r="L1890" i="7"/>
  <c r="L1891" i="7"/>
  <c r="L1892" i="7"/>
  <c r="L1893" i="7"/>
  <c r="L1894" i="7"/>
  <c r="L1895" i="7"/>
  <c r="L1896" i="7"/>
  <c r="L1897" i="7"/>
  <c r="L1898" i="7"/>
  <c r="L1899" i="7"/>
  <c r="L1900" i="7"/>
  <c r="L1901" i="7"/>
  <c r="L1902" i="7"/>
  <c r="L1903" i="7"/>
  <c r="L1904" i="7"/>
  <c r="L1905" i="7"/>
  <c r="L1906" i="7"/>
  <c r="L1907" i="7"/>
  <c r="L1908" i="7"/>
  <c r="L1909" i="7"/>
  <c r="L1910" i="7"/>
  <c r="L1911" i="7"/>
  <c r="L1912" i="7"/>
  <c r="L1913" i="7"/>
  <c r="L1914" i="7"/>
  <c r="L1915" i="7"/>
  <c r="L1916" i="7"/>
  <c r="L1917" i="7"/>
  <c r="L1918" i="7"/>
  <c r="L1919" i="7"/>
  <c r="L1920" i="7"/>
  <c r="L1921" i="7"/>
  <c r="L1922" i="7"/>
  <c r="L1923" i="7"/>
  <c r="L1924" i="7"/>
  <c r="L1925" i="7"/>
  <c r="L1926" i="7"/>
  <c r="L1927" i="7"/>
  <c r="L1928" i="7"/>
  <c r="L1929" i="7"/>
  <c r="L1930" i="7"/>
  <c r="L1931" i="7"/>
  <c r="L1932" i="7"/>
  <c r="L1933" i="7"/>
  <c r="L1934" i="7"/>
  <c r="L1935" i="7"/>
  <c r="L1936" i="7"/>
  <c r="L1937" i="7"/>
  <c r="L1938" i="7"/>
  <c r="L1939" i="7"/>
  <c r="L1940" i="7"/>
  <c r="L1941" i="7"/>
  <c r="L1942" i="7"/>
  <c r="L1943" i="7"/>
  <c r="L1944" i="7"/>
  <c r="L1945" i="7"/>
  <c r="L1946" i="7"/>
  <c r="L1947" i="7"/>
  <c r="L1948" i="7"/>
  <c r="L1949" i="7"/>
  <c r="L1950" i="7"/>
  <c r="L1951" i="7"/>
  <c r="L1952" i="7"/>
  <c r="L1953" i="7"/>
  <c r="L1954" i="7"/>
  <c r="L1955" i="7"/>
  <c r="L1956" i="7"/>
  <c r="L1957" i="7"/>
  <c r="L1958" i="7"/>
  <c r="L1959" i="7"/>
  <c r="L1960" i="7"/>
  <c r="L1961" i="7"/>
  <c r="L1962" i="7"/>
  <c r="L1963" i="7"/>
  <c r="L1964" i="7"/>
  <c r="L1965" i="7"/>
  <c r="L1966" i="7"/>
  <c r="L1967" i="7"/>
  <c r="L1968" i="7"/>
  <c r="L1969" i="7"/>
  <c r="L1970" i="7"/>
  <c r="L1971" i="7"/>
  <c r="L1972" i="7"/>
  <c r="L1973" i="7"/>
  <c r="L1974" i="7"/>
  <c r="L1975" i="7"/>
  <c r="L1976" i="7"/>
  <c r="L1977" i="7"/>
  <c r="L1978" i="7"/>
  <c r="L1979" i="7"/>
  <c r="L1980" i="7"/>
  <c r="L1981" i="7"/>
  <c r="L1982" i="7"/>
  <c r="L1983" i="7"/>
  <c r="L1984" i="7"/>
  <c r="L1985" i="7"/>
  <c r="L1986" i="7"/>
  <c r="L1987" i="7"/>
  <c r="L1988" i="7"/>
  <c r="L1989" i="7"/>
  <c r="L1990" i="7"/>
  <c r="L1991" i="7"/>
  <c r="L1992" i="7"/>
  <c r="L1993" i="7"/>
  <c r="L1994" i="7"/>
  <c r="L1995" i="7"/>
  <c r="L1996" i="7"/>
  <c r="L1997" i="7"/>
  <c r="L1998" i="7"/>
  <c r="L1999" i="7"/>
  <c r="L2000" i="7"/>
  <c r="L2001" i="7"/>
  <c r="L2002" i="7"/>
  <c r="L2003" i="7"/>
  <c r="L2004" i="7"/>
  <c r="L2005" i="7"/>
  <c r="L2006" i="7"/>
  <c r="L2007" i="7"/>
  <c r="L2008" i="7"/>
  <c r="L2009" i="7"/>
  <c r="L2010" i="7"/>
  <c r="L2011" i="7"/>
  <c r="L2012" i="7"/>
  <c r="L2013" i="7"/>
  <c r="L2014" i="7"/>
  <c r="L2015" i="7"/>
  <c r="L2016" i="7"/>
  <c r="L2017" i="7"/>
  <c r="L2018" i="7"/>
  <c r="L2019" i="7"/>
  <c r="L2020" i="7"/>
  <c r="L2021" i="7"/>
  <c r="L2022" i="7"/>
  <c r="L2023" i="7"/>
  <c r="L2024" i="7"/>
  <c r="L2025" i="7"/>
  <c r="L2026" i="7"/>
  <c r="L2027" i="7"/>
  <c r="L2028" i="7"/>
  <c r="L2029" i="7"/>
  <c r="L2030" i="7"/>
  <c r="L2031" i="7"/>
  <c r="L2032" i="7"/>
  <c r="L2033" i="7"/>
  <c r="L2034" i="7"/>
  <c r="L2035" i="7"/>
  <c r="L2036" i="7"/>
  <c r="L2037" i="7"/>
  <c r="L2038" i="7"/>
  <c r="L2039" i="7"/>
  <c r="L2040" i="7"/>
  <c r="L2041" i="7"/>
  <c r="L2042" i="7"/>
  <c r="L2043" i="7"/>
  <c r="L2044" i="7"/>
  <c r="L2045" i="7"/>
  <c r="L2046" i="7"/>
  <c r="L2047" i="7"/>
  <c r="L2048" i="7"/>
  <c r="L2049" i="7"/>
  <c r="L2050" i="7"/>
  <c r="L2051" i="7"/>
  <c r="L2052" i="7"/>
  <c r="L2053" i="7"/>
  <c r="L2054" i="7"/>
  <c r="L2055" i="7"/>
  <c r="L2056" i="7"/>
  <c r="L2057" i="7"/>
  <c r="L2058" i="7"/>
  <c r="L2059" i="7"/>
  <c r="L2060" i="7"/>
  <c r="L2061" i="7"/>
  <c r="L2062" i="7"/>
  <c r="L2063" i="7"/>
  <c r="L2064" i="7"/>
  <c r="L2065" i="7"/>
  <c r="L2066" i="7"/>
  <c r="L2067" i="7"/>
  <c r="L2068" i="7"/>
  <c r="L2069" i="7"/>
  <c r="L2070" i="7"/>
  <c r="L2071" i="7"/>
  <c r="L2072" i="7"/>
  <c r="L2073" i="7"/>
  <c r="L2074" i="7"/>
  <c r="L2075" i="7"/>
  <c r="L2076" i="7"/>
  <c r="L2077" i="7"/>
  <c r="L2078" i="7"/>
  <c r="L2079" i="7"/>
  <c r="L2080" i="7"/>
  <c r="L2081" i="7"/>
  <c r="L2082" i="7"/>
  <c r="L2083" i="7"/>
  <c r="L2084" i="7"/>
  <c r="L2085" i="7"/>
  <c r="L2086" i="7"/>
  <c r="L2087" i="7"/>
  <c r="L2088" i="7"/>
  <c r="L2089" i="7"/>
  <c r="L2090" i="7"/>
  <c r="L2091" i="7"/>
  <c r="L2092" i="7"/>
  <c r="L2093" i="7"/>
  <c r="L2094" i="7"/>
  <c r="L2095" i="7"/>
  <c r="L2096" i="7"/>
  <c r="L2097" i="7"/>
  <c r="L2098" i="7"/>
  <c r="L2099" i="7"/>
  <c r="L2100" i="7"/>
  <c r="L2101" i="7"/>
  <c r="L2102" i="7"/>
  <c r="L2103" i="7"/>
  <c r="L2104" i="7"/>
  <c r="L2105" i="7"/>
  <c r="L2106" i="7"/>
  <c r="L2107" i="7"/>
  <c r="L2108" i="7"/>
  <c r="L2109" i="7"/>
  <c r="L2110" i="7"/>
  <c r="L2111" i="7"/>
  <c r="L2112" i="7"/>
  <c r="L2113" i="7"/>
  <c r="L2114" i="7"/>
  <c r="L2115" i="7"/>
  <c r="L2116" i="7"/>
  <c r="L2117" i="7"/>
  <c r="L2118" i="7"/>
  <c r="L2119" i="7"/>
  <c r="L2120" i="7"/>
  <c r="L2121" i="7"/>
  <c r="L2122" i="7"/>
  <c r="L2123" i="7"/>
  <c r="L2124" i="7"/>
  <c r="L2125" i="7"/>
  <c r="L2126" i="7"/>
  <c r="L2127" i="7"/>
  <c r="L2128" i="7"/>
  <c r="L2129" i="7"/>
  <c r="L2130" i="7"/>
  <c r="L2131" i="7"/>
  <c r="L2132" i="7"/>
  <c r="L2133" i="7"/>
  <c r="L2134" i="7"/>
  <c r="L2135" i="7"/>
  <c r="L2136" i="7"/>
  <c r="L2137" i="7"/>
  <c r="L2138" i="7"/>
  <c r="L2139" i="7"/>
  <c r="L2140" i="7"/>
  <c r="L2141" i="7"/>
  <c r="L2142" i="7"/>
  <c r="L2143" i="7"/>
  <c r="L2144" i="7"/>
  <c r="L2145" i="7"/>
  <c r="L2146" i="7"/>
  <c r="L2147" i="7"/>
  <c r="L2148" i="7"/>
  <c r="L2149" i="7"/>
  <c r="L2150" i="7"/>
  <c r="L2151" i="7"/>
  <c r="L2152" i="7"/>
  <c r="L2153" i="7"/>
  <c r="L2154" i="7"/>
  <c r="L2155" i="7"/>
  <c r="L2156" i="7"/>
  <c r="L2157" i="7"/>
  <c r="L2158" i="7"/>
  <c r="L2159" i="7"/>
  <c r="L2160" i="7"/>
  <c r="L2161" i="7"/>
  <c r="L2162" i="7"/>
  <c r="L2163" i="7"/>
  <c r="L2164" i="7"/>
  <c r="L2165" i="7"/>
  <c r="L2166" i="7"/>
  <c r="L2167" i="7"/>
  <c r="L2168" i="7"/>
  <c r="L2169" i="7"/>
  <c r="L2170" i="7"/>
  <c r="L2171" i="7"/>
  <c r="L2172" i="7"/>
  <c r="L2173" i="7"/>
  <c r="L2174" i="7"/>
  <c r="L2175" i="7"/>
  <c r="L2176" i="7"/>
  <c r="L2177" i="7"/>
  <c r="L2178" i="7"/>
  <c r="L2179" i="7"/>
  <c r="L2180" i="7"/>
  <c r="L2181" i="7"/>
  <c r="L2182" i="7"/>
  <c r="L2183" i="7"/>
  <c r="L2184" i="7"/>
  <c r="L2185" i="7"/>
  <c r="L2186" i="7"/>
  <c r="L2187" i="7"/>
  <c r="L2188" i="7"/>
  <c r="L2189" i="7"/>
  <c r="L2190" i="7"/>
  <c r="L2191" i="7"/>
  <c r="L2192" i="7"/>
  <c r="L2193" i="7"/>
  <c r="L2194" i="7"/>
  <c r="L2195" i="7"/>
  <c r="L2196" i="7"/>
  <c r="L2197" i="7"/>
  <c r="L2198" i="7"/>
  <c r="L2199" i="7"/>
  <c r="L2200" i="7"/>
  <c r="L2201" i="7"/>
  <c r="L2202" i="7"/>
  <c r="L2203" i="7"/>
  <c r="L2204" i="7"/>
  <c r="L2205" i="7"/>
  <c r="L2206" i="7"/>
  <c r="L2207" i="7"/>
  <c r="L2208" i="7"/>
  <c r="L2209" i="7"/>
  <c r="L2210" i="7"/>
  <c r="L2211" i="7"/>
  <c r="L2212" i="7"/>
  <c r="L2213" i="7"/>
  <c r="L2214" i="7"/>
  <c r="L2215" i="7"/>
  <c r="L2216" i="7"/>
  <c r="L2217" i="7"/>
  <c r="L2218" i="7"/>
  <c r="L2219" i="7"/>
  <c r="L2220" i="7"/>
  <c r="L2221" i="7"/>
  <c r="L2222" i="7"/>
  <c r="L2223" i="7"/>
  <c r="L2224" i="7"/>
  <c r="L2225" i="7"/>
  <c r="L2226" i="7"/>
  <c r="L2227" i="7"/>
  <c r="L2228" i="7"/>
  <c r="L2229" i="7"/>
  <c r="L2230" i="7"/>
  <c r="L2231" i="7"/>
  <c r="L2232" i="7"/>
  <c r="L2233" i="7"/>
  <c r="L2234" i="7"/>
  <c r="L2235" i="7"/>
  <c r="L2236" i="7"/>
  <c r="L2237" i="7"/>
  <c r="L2238" i="7"/>
  <c r="L2239" i="7"/>
  <c r="L2240" i="7"/>
  <c r="L2241" i="7"/>
  <c r="L2242" i="7"/>
  <c r="L2243" i="7"/>
  <c r="L2244" i="7"/>
  <c r="L2245" i="7"/>
  <c r="L2246" i="7"/>
  <c r="L2247" i="7"/>
  <c r="L2248" i="7"/>
  <c r="L2249" i="7"/>
  <c r="L2250" i="7"/>
  <c r="L2251" i="7"/>
  <c r="L2252" i="7"/>
  <c r="L2253" i="7"/>
  <c r="L2254" i="7"/>
  <c r="L2255" i="7"/>
  <c r="L2256" i="7"/>
  <c r="L2257" i="7"/>
  <c r="L2258" i="7"/>
  <c r="L2259" i="7"/>
  <c r="L2260" i="7"/>
  <c r="L2261" i="7"/>
  <c r="L2262" i="7"/>
  <c r="L2263" i="7"/>
  <c r="L2264" i="7"/>
  <c r="L2265" i="7"/>
  <c r="L2266" i="7"/>
  <c r="L2267" i="7"/>
  <c r="L2268" i="7"/>
  <c r="L2269" i="7"/>
  <c r="L2270" i="7"/>
  <c r="L2271" i="7"/>
  <c r="L2272" i="7"/>
  <c r="L2273" i="7"/>
  <c r="L2274" i="7"/>
  <c r="L2275" i="7"/>
  <c r="L2276" i="7"/>
  <c r="L2277" i="7"/>
  <c r="L2278" i="7"/>
  <c r="L2279" i="7"/>
  <c r="L2280" i="7"/>
  <c r="L2281" i="7"/>
  <c r="L2282" i="7"/>
  <c r="L2283" i="7"/>
  <c r="L2284" i="7"/>
  <c r="L2285" i="7"/>
  <c r="L2286" i="7"/>
  <c r="L2287" i="7"/>
  <c r="L2288" i="7"/>
  <c r="L2289" i="7"/>
  <c r="L2290" i="7"/>
  <c r="L2291" i="7"/>
  <c r="L2292" i="7"/>
  <c r="L2293" i="7"/>
  <c r="L2294" i="7"/>
  <c r="L2295" i="7"/>
  <c r="L2296" i="7"/>
  <c r="L2297" i="7"/>
  <c r="L2298" i="7"/>
  <c r="L2299" i="7"/>
  <c r="L2300" i="7"/>
  <c r="L2301" i="7"/>
  <c r="L2302" i="7"/>
  <c r="L2303" i="7"/>
  <c r="L2304" i="7"/>
  <c r="L2305" i="7"/>
  <c r="L2306" i="7"/>
  <c r="L2307" i="7"/>
  <c r="L2308" i="7"/>
  <c r="L2309" i="7"/>
  <c r="L2310" i="7"/>
  <c r="L2311" i="7"/>
  <c r="L2312" i="7"/>
  <c r="L2313" i="7"/>
  <c r="L2314" i="7"/>
  <c r="L2315" i="7"/>
  <c r="L2316" i="7"/>
  <c r="L2317" i="7"/>
  <c r="L2318" i="7"/>
  <c r="L2319" i="7"/>
  <c r="L2320" i="7"/>
  <c r="L2321" i="7"/>
  <c r="L2322" i="7"/>
  <c r="L2323" i="7"/>
  <c r="L2324" i="7"/>
  <c r="L2325" i="7"/>
  <c r="L2326" i="7"/>
  <c r="L2327" i="7"/>
  <c r="L2328" i="7"/>
  <c r="L2329" i="7"/>
  <c r="L2330" i="7"/>
  <c r="L2331" i="7"/>
  <c r="L2332" i="7"/>
  <c r="L2333" i="7"/>
  <c r="L2334" i="7"/>
  <c r="L2335" i="7"/>
  <c r="L2336" i="7"/>
  <c r="L2337" i="7"/>
  <c r="L2338" i="7"/>
  <c r="L2339" i="7"/>
  <c r="L2340" i="7"/>
  <c r="L2341" i="7"/>
  <c r="L2342" i="7"/>
  <c r="L2343" i="7"/>
  <c r="L2344" i="7"/>
  <c r="L2345" i="7"/>
  <c r="L2346" i="7"/>
  <c r="L2347" i="7"/>
  <c r="L2348" i="7"/>
  <c r="L2349" i="7"/>
  <c r="L2350" i="7"/>
  <c r="L2351" i="7"/>
  <c r="L2352" i="7"/>
  <c r="L2353" i="7"/>
  <c r="L2354" i="7"/>
  <c r="L2355" i="7"/>
  <c r="L2356" i="7"/>
  <c r="L2357" i="7"/>
  <c r="L2358" i="7"/>
  <c r="L2359" i="7"/>
  <c r="L2360" i="7"/>
  <c r="L2361" i="7"/>
  <c r="L2362" i="7"/>
  <c r="L2363" i="7"/>
  <c r="L2364" i="7"/>
  <c r="L2365" i="7"/>
  <c r="L2366" i="7"/>
  <c r="L2367" i="7"/>
  <c r="L2368" i="7"/>
  <c r="L2369" i="7"/>
  <c r="L2370" i="7"/>
  <c r="L2371" i="7"/>
  <c r="L2372" i="7"/>
  <c r="L2373" i="7"/>
  <c r="L2374" i="7"/>
  <c r="L2375" i="7"/>
  <c r="L2376" i="7"/>
  <c r="L2377" i="7"/>
  <c r="L2378" i="7"/>
  <c r="L2379" i="7"/>
  <c r="L2380" i="7"/>
  <c r="L2381" i="7"/>
  <c r="L2382" i="7"/>
  <c r="L2383" i="7"/>
  <c r="L2384" i="7"/>
  <c r="L2385" i="7"/>
  <c r="L2386" i="7"/>
  <c r="L2387" i="7"/>
  <c r="L2388" i="7"/>
  <c r="L2389" i="7"/>
  <c r="L2390" i="7"/>
  <c r="L2391" i="7"/>
  <c r="L2392" i="7"/>
  <c r="L2393" i="7"/>
  <c r="L2394" i="7"/>
  <c r="L2395" i="7"/>
  <c r="L2396" i="7"/>
  <c r="L2397" i="7"/>
  <c r="L2398" i="7"/>
  <c r="L2399" i="7"/>
  <c r="L2400" i="7"/>
  <c r="L2401" i="7"/>
  <c r="L2402" i="7"/>
  <c r="L2403" i="7"/>
  <c r="L2404" i="7"/>
  <c r="L2405" i="7"/>
  <c r="L2406" i="7"/>
  <c r="L2407" i="7"/>
  <c r="L2408" i="7"/>
  <c r="L2409" i="7"/>
  <c r="L2410" i="7"/>
  <c r="L2411" i="7"/>
  <c r="L2412" i="7"/>
  <c r="L2413" i="7"/>
  <c r="L2414" i="7"/>
  <c r="L2415" i="7"/>
  <c r="L2416" i="7"/>
  <c r="L2417" i="7"/>
  <c r="L2418" i="7"/>
  <c r="L2419" i="7"/>
  <c r="L2420" i="7"/>
  <c r="L2421" i="7"/>
  <c r="L2422" i="7"/>
  <c r="L2423" i="7"/>
  <c r="L2424" i="7"/>
  <c r="L2425" i="7"/>
  <c r="L2426" i="7"/>
  <c r="L2427" i="7"/>
  <c r="L2428" i="7"/>
  <c r="L2429" i="7"/>
  <c r="L2430" i="7"/>
  <c r="L2431" i="7"/>
  <c r="L2432" i="7"/>
  <c r="L2433" i="7"/>
  <c r="L2434" i="7"/>
  <c r="L2435" i="7"/>
  <c r="L2436" i="7"/>
  <c r="L2437" i="7"/>
  <c r="L2438" i="7"/>
  <c r="L2439" i="7"/>
  <c r="L2440" i="7"/>
  <c r="L2441" i="7"/>
  <c r="L2442" i="7"/>
  <c r="L2443" i="7"/>
  <c r="L2444" i="7"/>
  <c r="L2445" i="7"/>
  <c r="L2446" i="7"/>
  <c r="L2447" i="7"/>
  <c r="L2448" i="7"/>
  <c r="L2449" i="7"/>
  <c r="L2450" i="7"/>
  <c r="L2451" i="7"/>
  <c r="L2452" i="7"/>
  <c r="L2453" i="7"/>
  <c r="L2454" i="7"/>
  <c r="L2455" i="7"/>
  <c r="L2456" i="7"/>
  <c r="L2457" i="7"/>
  <c r="L2458" i="7"/>
  <c r="L2459" i="7"/>
  <c r="L2460" i="7"/>
  <c r="L2461" i="7"/>
  <c r="L2462" i="7"/>
  <c r="L2463" i="7"/>
  <c r="L2464" i="7"/>
  <c r="L2465" i="7"/>
  <c r="L2466" i="7"/>
  <c r="L2467" i="7"/>
  <c r="L2468" i="7"/>
  <c r="L2469" i="7"/>
  <c r="L2470" i="7"/>
  <c r="L2471" i="7"/>
  <c r="L2472" i="7"/>
  <c r="L2473" i="7"/>
  <c r="L2474" i="7"/>
  <c r="L2475" i="7"/>
  <c r="L2476" i="7"/>
  <c r="L2477" i="7"/>
  <c r="L2478" i="7"/>
  <c r="L2479" i="7"/>
  <c r="L2480" i="7"/>
  <c r="L2481" i="7"/>
  <c r="L2482" i="7"/>
  <c r="L2483" i="7"/>
  <c r="L2484" i="7"/>
  <c r="L2485" i="7"/>
  <c r="L2486" i="7"/>
  <c r="L2487" i="7"/>
  <c r="L2488" i="7"/>
  <c r="L2489" i="7"/>
  <c r="L2490" i="7"/>
  <c r="L2491" i="7"/>
  <c r="L2492" i="7"/>
  <c r="L2493" i="7"/>
  <c r="L2494" i="7"/>
  <c r="L2495" i="7"/>
  <c r="L2496" i="7"/>
  <c r="L2497" i="7"/>
  <c r="L2498" i="7"/>
  <c r="L2499" i="7"/>
  <c r="L2500" i="7"/>
  <c r="L2501" i="7"/>
  <c r="L2502" i="7"/>
  <c r="L2503" i="7"/>
  <c r="L2504" i="7"/>
  <c r="L2505" i="7"/>
  <c r="L2506" i="7"/>
  <c r="L2507" i="7"/>
  <c r="L2508" i="7"/>
  <c r="L2509" i="7"/>
  <c r="L2510" i="7"/>
  <c r="L2511" i="7"/>
  <c r="L2512" i="7"/>
  <c r="L2513" i="7"/>
  <c r="L2514" i="7"/>
  <c r="L2515" i="7"/>
  <c r="L2516" i="7"/>
  <c r="L2517" i="7"/>
  <c r="L2518" i="7"/>
  <c r="L2519" i="7"/>
  <c r="L2520" i="7"/>
  <c r="L2521" i="7"/>
  <c r="L2522" i="7"/>
  <c r="L2523" i="7"/>
  <c r="L2524" i="7"/>
  <c r="L2525" i="7"/>
  <c r="L2526" i="7"/>
  <c r="L2527" i="7"/>
  <c r="L2528" i="7"/>
  <c r="L2529" i="7"/>
  <c r="L2530" i="7"/>
  <c r="L2531" i="7"/>
  <c r="L2532" i="7"/>
  <c r="L2533" i="7"/>
  <c r="L2534" i="7"/>
  <c r="L2535" i="7"/>
  <c r="L2536" i="7"/>
  <c r="L2537" i="7"/>
  <c r="L2538" i="7"/>
  <c r="L2539" i="7"/>
  <c r="L2540" i="7"/>
  <c r="L2541" i="7"/>
  <c r="L2542" i="7"/>
  <c r="L2543" i="7"/>
  <c r="L2544" i="7"/>
  <c r="L2545" i="7"/>
  <c r="L2546" i="7"/>
  <c r="L2547" i="7"/>
  <c r="L2548" i="7"/>
  <c r="L2549" i="7"/>
  <c r="L2550" i="7"/>
  <c r="L2551" i="7"/>
  <c r="L2552" i="7"/>
  <c r="L2553" i="7"/>
  <c r="L2554" i="7"/>
  <c r="L2555" i="7"/>
  <c r="L2556" i="7"/>
  <c r="L2557" i="7"/>
  <c r="L2558" i="7"/>
  <c r="L2559" i="7"/>
  <c r="L2560" i="7"/>
  <c r="L2561" i="7"/>
  <c r="L2562" i="7"/>
  <c r="L2563" i="7"/>
  <c r="L2564" i="7"/>
  <c r="L2565" i="7"/>
  <c r="L2566" i="7"/>
  <c r="L2567" i="7"/>
  <c r="L2568" i="7"/>
  <c r="L2569" i="7"/>
  <c r="L2570" i="7"/>
  <c r="L2571" i="7"/>
  <c r="L2572" i="7"/>
  <c r="L2573" i="7"/>
  <c r="L2574" i="7"/>
  <c r="L2575" i="7"/>
  <c r="L2576" i="7"/>
  <c r="L2577" i="7"/>
  <c r="L2578" i="7"/>
  <c r="L2579" i="7"/>
  <c r="L2580" i="7"/>
  <c r="L2581" i="7"/>
  <c r="L2582" i="7"/>
  <c r="L2583" i="7"/>
  <c r="L2584" i="7"/>
  <c r="L2585" i="7"/>
  <c r="L2586" i="7"/>
  <c r="L2587" i="7"/>
  <c r="L2588" i="7"/>
  <c r="L2589" i="7"/>
  <c r="L2590" i="7"/>
  <c r="L2591" i="7"/>
  <c r="L2592" i="7"/>
  <c r="L2593" i="7"/>
  <c r="L2594" i="7"/>
  <c r="L2595" i="7"/>
  <c r="L2596" i="7"/>
  <c r="L2597" i="7"/>
  <c r="L2598" i="7"/>
  <c r="L2599" i="7"/>
  <c r="L2600" i="7"/>
  <c r="L2601" i="7"/>
  <c r="L2602" i="7"/>
  <c r="L2603" i="7"/>
  <c r="L2604" i="7"/>
  <c r="L2605" i="7"/>
  <c r="L2606" i="7"/>
  <c r="L2607" i="7"/>
  <c r="L2608" i="7"/>
  <c r="L2609" i="7"/>
  <c r="L2610" i="7"/>
  <c r="L2611" i="7"/>
  <c r="L2612" i="7"/>
  <c r="L2613" i="7"/>
  <c r="L2614" i="7"/>
  <c r="L2615" i="7"/>
  <c r="L2616" i="7"/>
  <c r="L2617" i="7"/>
  <c r="L2618" i="7"/>
  <c r="L2619" i="7"/>
  <c r="L2620" i="7"/>
  <c r="L2621" i="7"/>
  <c r="L2622" i="7"/>
  <c r="L2623" i="7"/>
  <c r="L2624" i="7"/>
  <c r="L2625" i="7"/>
  <c r="L2626" i="7"/>
  <c r="L2627" i="7"/>
  <c r="L2628" i="7"/>
  <c r="L2629" i="7"/>
  <c r="L2630" i="7"/>
  <c r="L2631" i="7"/>
  <c r="L2632" i="7"/>
  <c r="L2633" i="7"/>
  <c r="L2634" i="7"/>
  <c r="L2635" i="7"/>
  <c r="L2636" i="7"/>
  <c r="L2637" i="7"/>
  <c r="L2638" i="7"/>
  <c r="L2639" i="7"/>
  <c r="L2640" i="7"/>
  <c r="L2641" i="7"/>
  <c r="L2642" i="7"/>
  <c r="L2643" i="7"/>
  <c r="L2644" i="7"/>
  <c r="L2645" i="7"/>
  <c r="L2646" i="7"/>
  <c r="L2647" i="7"/>
  <c r="L2648" i="7"/>
  <c r="L2649" i="7"/>
  <c r="L2650" i="7"/>
  <c r="L2651" i="7"/>
  <c r="L2652" i="7"/>
  <c r="L2653" i="7"/>
  <c r="L2654" i="7"/>
  <c r="L2655" i="7"/>
  <c r="L2656" i="7"/>
  <c r="L2657" i="7"/>
  <c r="L2658" i="7"/>
  <c r="L2659" i="7"/>
  <c r="L2660" i="7"/>
  <c r="L2661" i="7"/>
  <c r="L2662" i="7"/>
  <c r="L2663" i="7"/>
  <c r="L2664" i="7"/>
  <c r="L2665" i="7"/>
  <c r="L2666" i="7"/>
  <c r="L2667" i="7"/>
  <c r="L2668" i="7"/>
  <c r="L2669" i="7"/>
  <c r="L2670" i="7"/>
  <c r="L2671" i="7"/>
  <c r="L2672" i="7"/>
  <c r="L2673" i="7"/>
  <c r="L2674" i="7"/>
  <c r="L2675" i="7"/>
  <c r="L2676" i="7"/>
  <c r="L2677" i="7"/>
  <c r="L2678" i="7"/>
  <c r="L2679" i="7"/>
  <c r="L2680" i="7"/>
  <c r="L2681" i="7"/>
  <c r="L2682" i="7"/>
  <c r="L2683" i="7"/>
  <c r="L2684" i="7"/>
  <c r="L2685" i="7"/>
  <c r="L2686" i="7"/>
  <c r="L2687" i="7"/>
  <c r="L2688" i="7"/>
  <c r="L2689" i="7"/>
  <c r="L2690" i="7"/>
  <c r="L2691" i="7"/>
  <c r="L2692" i="7"/>
  <c r="L2693" i="7"/>
  <c r="L2694" i="7"/>
  <c r="L2695" i="7"/>
  <c r="L2696" i="7"/>
  <c r="L2697" i="7"/>
  <c r="L2698" i="7"/>
  <c r="L2699" i="7"/>
  <c r="L2700" i="7"/>
  <c r="L2701" i="7"/>
  <c r="L2702" i="7"/>
  <c r="L2703" i="7"/>
  <c r="L2704" i="7"/>
  <c r="L2705" i="7"/>
  <c r="L2706" i="7"/>
  <c r="L2707" i="7"/>
  <c r="L2708" i="7"/>
  <c r="L2709" i="7"/>
  <c r="L2710" i="7"/>
  <c r="L2711" i="7"/>
  <c r="L2712" i="7"/>
  <c r="L2713" i="7"/>
  <c r="L2714" i="7"/>
  <c r="L2715" i="7"/>
  <c r="L2716" i="7"/>
  <c r="L2717" i="7"/>
  <c r="L2718" i="7"/>
  <c r="L2719" i="7"/>
  <c r="L2720" i="7"/>
  <c r="L2721" i="7"/>
  <c r="L2722" i="7"/>
  <c r="L2723" i="7"/>
  <c r="L2724" i="7"/>
  <c r="L2725" i="7"/>
  <c r="L2726" i="7"/>
  <c r="L2727" i="7"/>
  <c r="L2728" i="7"/>
  <c r="L2729" i="7"/>
  <c r="L2730" i="7"/>
  <c r="L2731" i="7"/>
  <c r="L2732" i="7"/>
  <c r="L2733" i="7"/>
  <c r="L2734" i="7"/>
  <c r="L2735" i="7"/>
  <c r="L2736" i="7"/>
  <c r="L2737" i="7"/>
  <c r="L2738" i="7"/>
  <c r="L2739" i="7"/>
  <c r="L2740" i="7"/>
  <c r="L2741" i="7"/>
  <c r="L2742" i="7"/>
  <c r="L2743" i="7"/>
  <c r="L2744" i="7"/>
  <c r="L2745" i="7"/>
  <c r="L2746" i="7"/>
  <c r="L2747" i="7"/>
  <c r="L2748" i="7"/>
  <c r="L2749" i="7"/>
  <c r="L2750" i="7"/>
  <c r="L2751" i="7"/>
  <c r="L2752" i="7"/>
  <c r="L2753" i="7"/>
  <c r="L2754" i="7"/>
  <c r="L2755" i="7"/>
  <c r="L2756" i="7"/>
  <c r="L2757" i="7"/>
  <c r="L2758" i="7"/>
  <c r="L2759" i="7"/>
  <c r="L2760" i="7"/>
  <c r="L2761" i="7"/>
  <c r="L2762" i="7"/>
  <c r="L2763" i="7"/>
  <c r="L2764" i="7"/>
  <c r="L2765" i="7"/>
  <c r="L2766" i="7"/>
  <c r="L2767" i="7"/>
  <c r="L2768" i="7"/>
  <c r="L2769" i="7"/>
  <c r="L2770" i="7"/>
  <c r="L2771" i="7"/>
  <c r="L2772" i="7"/>
  <c r="L2773" i="7"/>
  <c r="L2774" i="7"/>
  <c r="L2775" i="7"/>
  <c r="L2776" i="7"/>
  <c r="L2777" i="7"/>
  <c r="L2778" i="7"/>
  <c r="L2779" i="7"/>
  <c r="L2780" i="7"/>
  <c r="L2781" i="7"/>
  <c r="L2782" i="7"/>
  <c r="L2783" i="7"/>
  <c r="L2784" i="7"/>
  <c r="L2785" i="7"/>
  <c r="L2786" i="7"/>
  <c r="L2787" i="7"/>
  <c r="L2788" i="7"/>
  <c r="L2789" i="7"/>
  <c r="L2790" i="7"/>
  <c r="L2791" i="7"/>
  <c r="L2792" i="7"/>
  <c r="L2793" i="7"/>
  <c r="L2794" i="7"/>
  <c r="L2795" i="7"/>
  <c r="L2796" i="7"/>
  <c r="L2797" i="7"/>
  <c r="L2798" i="7"/>
  <c r="L2799" i="7"/>
  <c r="L2800" i="7"/>
  <c r="L2801" i="7"/>
  <c r="L2802" i="7"/>
  <c r="L2803" i="7"/>
  <c r="L2804" i="7"/>
  <c r="L2805" i="7"/>
  <c r="L2806" i="7"/>
  <c r="L2807" i="7"/>
  <c r="L2808" i="7"/>
  <c r="L2809" i="7"/>
  <c r="L2810" i="7"/>
  <c r="L2811" i="7"/>
  <c r="L2812" i="7"/>
  <c r="L2813" i="7"/>
  <c r="L2814" i="7"/>
  <c r="L2815" i="7"/>
  <c r="L2816" i="7"/>
  <c r="L2817" i="7"/>
  <c r="L2818" i="7"/>
  <c r="L2819" i="7"/>
  <c r="L2820" i="7"/>
  <c r="L2821" i="7"/>
  <c r="L2822" i="7"/>
  <c r="L2823" i="7"/>
  <c r="L2824" i="7"/>
  <c r="L2825" i="7"/>
  <c r="L2826" i="7"/>
  <c r="L2827" i="7"/>
  <c r="L2828" i="7"/>
  <c r="L2829" i="7"/>
  <c r="L2830" i="7"/>
  <c r="L2831" i="7"/>
  <c r="L2832" i="7"/>
  <c r="L2833" i="7"/>
  <c r="L2834" i="7"/>
  <c r="L2835" i="7"/>
  <c r="L2836" i="7"/>
  <c r="L2837" i="7"/>
  <c r="L2838" i="7"/>
  <c r="L2839" i="7"/>
  <c r="L2840" i="7"/>
  <c r="L2841" i="7"/>
  <c r="L2842" i="7"/>
  <c r="L2843" i="7"/>
  <c r="L2844" i="7"/>
  <c r="L2845" i="7"/>
  <c r="L2846" i="7"/>
  <c r="L2847" i="7"/>
  <c r="L2848" i="7"/>
  <c r="L2849" i="7"/>
  <c r="L2850" i="7"/>
  <c r="L2851" i="7"/>
  <c r="L2852" i="7"/>
  <c r="L2853" i="7"/>
  <c r="L2854" i="7"/>
  <c r="L2855" i="7"/>
  <c r="L2856" i="7"/>
  <c r="L2857" i="7"/>
  <c r="L2858" i="7"/>
  <c r="L2859" i="7"/>
  <c r="L2860" i="7"/>
  <c r="L2861" i="7"/>
  <c r="L2862" i="7"/>
  <c r="L2863" i="7"/>
  <c r="L2864" i="7"/>
  <c r="L2865" i="7"/>
  <c r="L2866" i="7"/>
  <c r="L2867" i="7"/>
  <c r="L2868" i="7"/>
  <c r="L2869" i="7"/>
  <c r="L2870" i="7"/>
  <c r="L2871" i="7"/>
  <c r="L2872" i="7"/>
  <c r="L2873" i="7"/>
  <c r="L2874" i="7"/>
  <c r="L2875" i="7"/>
  <c r="L2876" i="7"/>
  <c r="L2877" i="7"/>
  <c r="L2878" i="7"/>
  <c r="L2879" i="7"/>
  <c r="L2880" i="7"/>
  <c r="L2881" i="7"/>
  <c r="L2882" i="7"/>
  <c r="L2883" i="7"/>
  <c r="L2884" i="7"/>
  <c r="L2885" i="7"/>
  <c r="L2886" i="7"/>
  <c r="L2887" i="7"/>
  <c r="L2888" i="7"/>
  <c r="L2889" i="7"/>
  <c r="L2890" i="7"/>
  <c r="L2891" i="7"/>
  <c r="L2892" i="7"/>
  <c r="L2893" i="7"/>
  <c r="L2894" i="7"/>
  <c r="L2895" i="7"/>
  <c r="L2896" i="7"/>
  <c r="L2897" i="7"/>
  <c r="L2898" i="7"/>
  <c r="L2899" i="7"/>
  <c r="L2900" i="7"/>
  <c r="L2901" i="7"/>
  <c r="L2902" i="7"/>
  <c r="L2903" i="7"/>
  <c r="L2904" i="7"/>
  <c r="L2905" i="7"/>
  <c r="L2906" i="7"/>
  <c r="L2907" i="7"/>
  <c r="L2908" i="7"/>
  <c r="L2909" i="7"/>
  <c r="L2910" i="7"/>
  <c r="L2911" i="7"/>
  <c r="L2912" i="7"/>
  <c r="L2913" i="7"/>
  <c r="L2914" i="7"/>
  <c r="L2915" i="7"/>
  <c r="L2916" i="7"/>
  <c r="L2917" i="7"/>
  <c r="L2918" i="7"/>
  <c r="L2919" i="7"/>
  <c r="L2920" i="7"/>
  <c r="L2921" i="7"/>
  <c r="L2922" i="7"/>
  <c r="L2923" i="7"/>
  <c r="L2924" i="7"/>
  <c r="L2925" i="7"/>
  <c r="L2926" i="7"/>
  <c r="L2927" i="7"/>
  <c r="L2928" i="7"/>
  <c r="L2929" i="7"/>
  <c r="L2930" i="7"/>
  <c r="L2931" i="7"/>
  <c r="L2932" i="7"/>
  <c r="L2933" i="7"/>
  <c r="L2934" i="7"/>
  <c r="L2935" i="7"/>
  <c r="L2936" i="7"/>
  <c r="L2937" i="7"/>
  <c r="L2938" i="7"/>
  <c r="L2939" i="7"/>
  <c r="L2940" i="7"/>
  <c r="L2941" i="7"/>
  <c r="L2942" i="7"/>
  <c r="L2943" i="7"/>
  <c r="L2944" i="7"/>
  <c r="L2945" i="7"/>
  <c r="L2946" i="7"/>
  <c r="L2947" i="7"/>
  <c r="L2948" i="7"/>
  <c r="L2949" i="7"/>
  <c r="L2950" i="7"/>
  <c r="L2951" i="7"/>
  <c r="L2952" i="7"/>
  <c r="L2953" i="7"/>
  <c r="L2954" i="7"/>
  <c r="L2955" i="7"/>
  <c r="L2956" i="7"/>
  <c r="L2957" i="7"/>
  <c r="L2958" i="7"/>
  <c r="L2959" i="7"/>
  <c r="L2960" i="7"/>
  <c r="L2961" i="7"/>
  <c r="L2962" i="7"/>
  <c r="L2963" i="7"/>
  <c r="L2964" i="7"/>
  <c r="L2965" i="7"/>
  <c r="L2966" i="7"/>
  <c r="L2967" i="7"/>
  <c r="L2968" i="7"/>
  <c r="L2969" i="7"/>
  <c r="L2970" i="7"/>
  <c r="L2971" i="7"/>
  <c r="L2972" i="7"/>
  <c r="L2973" i="7"/>
  <c r="L2974" i="7"/>
  <c r="L2975" i="7"/>
  <c r="L2976" i="7"/>
  <c r="L2977" i="7"/>
  <c r="L2978" i="7"/>
  <c r="L2979" i="7"/>
  <c r="L2980" i="7"/>
  <c r="L2981" i="7"/>
  <c r="L2982" i="7"/>
  <c r="L2983" i="7"/>
  <c r="L2984" i="7"/>
  <c r="L2985" i="7"/>
  <c r="L2986" i="7"/>
  <c r="L2987" i="7"/>
  <c r="L2988" i="7"/>
  <c r="L2989" i="7"/>
  <c r="L2990" i="7"/>
  <c r="L2991" i="7"/>
  <c r="L2992" i="7"/>
  <c r="L2993" i="7"/>
  <c r="L2994" i="7"/>
  <c r="L2995" i="7"/>
  <c r="L2996" i="7"/>
  <c r="L2997" i="7"/>
  <c r="L2998" i="7"/>
  <c r="L2999" i="7"/>
  <c r="L3000" i="7"/>
  <c r="L3001" i="7"/>
  <c r="L3002" i="7"/>
  <c r="L3003" i="7"/>
  <c r="L3004" i="7"/>
  <c r="L3005" i="7"/>
  <c r="L3006" i="7"/>
  <c r="L3007" i="7"/>
  <c r="L3008" i="7"/>
  <c r="L3009" i="7"/>
  <c r="L3010" i="7"/>
  <c r="L3011" i="7"/>
  <c r="L3012" i="7"/>
  <c r="L3013" i="7"/>
  <c r="L3014" i="7"/>
  <c r="L3015" i="7"/>
  <c r="L3016" i="7"/>
  <c r="L3017" i="7"/>
  <c r="L3018" i="7"/>
  <c r="L3019" i="7"/>
  <c r="L3020" i="7"/>
  <c r="L3021" i="7"/>
  <c r="L3022" i="7"/>
  <c r="L3023" i="7"/>
  <c r="L3024" i="7"/>
  <c r="L3025" i="7"/>
  <c r="L3026" i="7"/>
  <c r="L3027" i="7"/>
  <c r="L3028" i="7"/>
  <c r="L3029" i="7"/>
  <c r="L3030" i="7"/>
  <c r="L3031" i="7"/>
  <c r="L3032" i="7"/>
  <c r="L3033" i="7"/>
  <c r="L3034" i="7"/>
  <c r="L3035" i="7"/>
  <c r="L3036" i="7"/>
  <c r="L3037" i="7"/>
  <c r="L3038" i="7"/>
  <c r="L3039" i="7"/>
  <c r="L3040" i="7"/>
  <c r="L3041" i="7"/>
  <c r="L3042" i="7"/>
  <c r="L3043" i="7"/>
  <c r="L3044" i="7"/>
  <c r="L3045" i="7"/>
  <c r="L3046" i="7"/>
  <c r="L3047" i="7"/>
  <c r="L3048" i="7"/>
  <c r="L3049" i="7"/>
  <c r="L3050" i="7"/>
  <c r="L3051" i="7"/>
  <c r="L3052" i="7"/>
  <c r="L3053" i="7"/>
  <c r="L3054" i="7"/>
  <c r="L3055" i="7"/>
  <c r="L3056" i="7"/>
  <c r="L3057" i="7"/>
  <c r="L3058" i="7"/>
  <c r="L3059" i="7"/>
  <c r="L3060" i="7"/>
  <c r="L3061" i="7"/>
  <c r="L3062" i="7"/>
  <c r="L3063" i="7"/>
  <c r="L3064" i="7"/>
  <c r="L3065" i="7"/>
  <c r="L3066" i="7"/>
  <c r="L3067" i="7"/>
  <c r="L3068" i="7"/>
  <c r="L3069" i="7"/>
  <c r="L3070" i="7"/>
  <c r="L3071" i="7"/>
  <c r="L3072" i="7"/>
  <c r="L3073" i="7"/>
  <c r="L3074" i="7"/>
  <c r="L3075" i="7"/>
  <c r="L3076" i="7"/>
  <c r="L3077" i="7"/>
  <c r="L3078" i="7"/>
  <c r="L3079" i="7"/>
  <c r="L3080" i="7"/>
  <c r="L3081" i="7"/>
  <c r="L3082" i="7"/>
  <c r="L3083" i="7"/>
  <c r="L3084" i="7"/>
  <c r="L3085" i="7"/>
  <c r="L3086" i="7"/>
  <c r="L3087" i="7"/>
  <c r="L3088" i="7"/>
  <c r="L3089" i="7"/>
  <c r="L3090" i="7"/>
  <c r="L3091" i="7"/>
  <c r="L3092" i="7"/>
  <c r="L3093" i="7"/>
  <c r="L3094" i="7"/>
  <c r="L3095" i="7"/>
  <c r="L3096" i="7"/>
  <c r="L3097" i="7"/>
  <c r="L3098" i="7"/>
  <c r="L3099" i="7"/>
  <c r="L3100" i="7"/>
  <c r="L3101" i="7"/>
  <c r="L3102" i="7"/>
  <c r="L3103" i="7"/>
  <c r="L3104" i="7"/>
  <c r="L3105" i="7"/>
  <c r="L3106" i="7"/>
  <c r="L3107" i="7"/>
  <c r="L3108" i="7"/>
  <c r="L3109" i="7"/>
  <c r="L3110" i="7"/>
  <c r="L3111" i="7"/>
  <c r="L3112" i="7"/>
  <c r="L3113" i="7"/>
  <c r="L3114" i="7"/>
  <c r="L3115" i="7"/>
  <c r="L3116" i="7"/>
  <c r="L3117" i="7"/>
  <c r="L3118" i="7"/>
  <c r="L3119" i="7"/>
  <c r="L3120" i="7"/>
  <c r="L3121" i="7"/>
  <c r="L3122" i="7"/>
  <c r="L3123" i="7"/>
  <c r="L3124" i="7"/>
  <c r="L3125" i="7"/>
  <c r="L3126" i="7"/>
  <c r="L3127" i="7"/>
  <c r="L3128" i="7"/>
  <c r="L3129" i="7"/>
  <c r="L3130" i="7"/>
  <c r="L3131" i="7"/>
  <c r="L3132" i="7"/>
  <c r="L3133" i="7"/>
  <c r="L3134" i="7"/>
  <c r="L3135" i="7"/>
  <c r="L3136" i="7"/>
  <c r="L3137" i="7"/>
  <c r="L3138" i="7"/>
  <c r="L3139" i="7"/>
  <c r="L3140" i="7"/>
  <c r="L3141" i="7"/>
  <c r="L3142" i="7"/>
  <c r="L3143" i="7"/>
  <c r="L3144" i="7"/>
  <c r="L3145" i="7"/>
  <c r="L3146" i="7"/>
  <c r="L3147" i="7"/>
  <c r="L3148" i="7"/>
  <c r="L3149" i="7"/>
  <c r="L3150" i="7"/>
  <c r="L3151" i="7"/>
  <c r="L3152" i="7"/>
  <c r="L3153" i="7"/>
  <c r="L3154" i="7"/>
  <c r="L3155" i="7"/>
  <c r="L3156" i="7"/>
  <c r="L3157" i="7"/>
  <c r="L3158" i="7"/>
  <c r="L3159" i="7"/>
  <c r="L3160" i="7"/>
  <c r="L3161" i="7"/>
  <c r="L3162" i="7"/>
  <c r="L3163" i="7"/>
  <c r="L3164" i="7"/>
  <c r="L3165" i="7"/>
  <c r="L3166" i="7"/>
  <c r="L3167" i="7"/>
  <c r="L3168" i="7"/>
  <c r="L3169" i="7"/>
  <c r="L3170" i="7"/>
  <c r="L3171" i="7"/>
  <c r="L3172" i="7"/>
  <c r="L3173" i="7"/>
  <c r="L3174" i="7"/>
  <c r="L3175" i="7"/>
  <c r="L3176" i="7"/>
  <c r="L3177" i="7"/>
  <c r="L3178" i="7"/>
  <c r="L3179" i="7"/>
  <c r="L3180" i="7"/>
  <c r="L3181" i="7"/>
  <c r="L3182" i="7"/>
  <c r="L3183" i="7"/>
  <c r="L3184" i="7"/>
  <c r="L3185" i="7"/>
  <c r="L3186" i="7"/>
  <c r="L3187" i="7"/>
  <c r="L3188" i="7"/>
  <c r="L3189" i="7"/>
  <c r="L3190" i="7"/>
  <c r="L3191" i="7"/>
  <c r="L3192" i="7"/>
  <c r="L3193" i="7"/>
  <c r="L3194" i="7"/>
  <c r="L3195" i="7"/>
  <c r="L3196" i="7"/>
  <c r="L3197" i="7"/>
  <c r="L3198" i="7"/>
  <c r="L3199" i="7"/>
  <c r="L3200" i="7"/>
  <c r="L3201" i="7"/>
  <c r="L3202" i="7"/>
  <c r="L3203" i="7"/>
  <c r="L3204" i="7"/>
  <c r="L3205" i="7"/>
  <c r="L3206" i="7"/>
  <c r="L3207" i="7"/>
  <c r="L3208" i="7"/>
  <c r="L3209" i="7"/>
  <c r="L3210" i="7"/>
  <c r="L3211" i="7"/>
  <c r="L3212" i="7"/>
  <c r="L3213" i="7"/>
  <c r="L3214" i="7"/>
  <c r="L3215" i="7"/>
  <c r="L3216" i="7"/>
  <c r="L3217" i="7"/>
  <c r="L3218" i="7"/>
  <c r="L3219" i="7"/>
  <c r="L3220" i="7"/>
  <c r="L3221" i="7"/>
  <c r="L3222" i="7"/>
  <c r="L3223" i="7"/>
  <c r="L3224" i="7"/>
  <c r="L3225" i="7"/>
  <c r="L3226" i="7"/>
  <c r="L3227" i="7"/>
  <c r="L3228" i="7"/>
  <c r="L3229" i="7"/>
  <c r="L3230" i="7"/>
  <c r="L3231" i="7"/>
  <c r="L3232" i="7"/>
  <c r="L3233" i="7"/>
  <c r="L3234" i="7"/>
  <c r="L3235" i="7"/>
  <c r="L3236" i="7"/>
  <c r="L3237" i="7"/>
  <c r="L3241" i="7" s="1"/>
  <c r="L3" i="7"/>
  <c r="M7" i="5" l="1"/>
  <c r="M6" i="5"/>
  <c r="M5" i="5"/>
  <c r="H37" i="3" s="1"/>
  <c r="K4" i="7" l="1"/>
  <c r="K5" i="7"/>
  <c r="K6" i="7"/>
  <c r="K7" i="7"/>
  <c r="K8" i="7"/>
  <c r="K9" i="7"/>
  <c r="K10" i="7"/>
  <c r="K11" i="7"/>
  <c r="K12" i="7"/>
  <c r="K13" i="7"/>
  <c r="K14" i="7"/>
  <c r="K15" i="7"/>
  <c r="K16" i="7"/>
  <c r="K17" i="7"/>
  <c r="K18" i="7"/>
  <c r="K19" i="7"/>
  <c r="K20" i="7"/>
  <c r="K21" i="7"/>
  <c r="K22" i="7"/>
  <c r="K23" i="7"/>
  <c r="K24" i="7"/>
  <c r="K25" i="7"/>
  <c r="K26" i="7"/>
  <c r="K27" i="7"/>
  <c r="K28" i="7"/>
  <c r="K29" i="7"/>
  <c r="K30" i="7"/>
  <c r="K31" i="7"/>
  <c r="K32" i="7"/>
  <c r="K33" i="7"/>
  <c r="K34" i="7"/>
  <c r="K35" i="7"/>
  <c r="K36" i="7"/>
  <c r="K37" i="7"/>
  <c r="K38" i="7"/>
  <c r="K39" i="7"/>
  <c r="K40" i="7"/>
  <c r="K41" i="7"/>
  <c r="K42" i="7"/>
  <c r="K43" i="7"/>
  <c r="K44" i="7"/>
  <c r="K45" i="7"/>
  <c r="K46" i="7"/>
  <c r="K47" i="7"/>
  <c r="K48" i="7"/>
  <c r="K49" i="7"/>
  <c r="K50" i="7"/>
  <c r="K51" i="7"/>
  <c r="K52" i="7"/>
  <c r="K53" i="7"/>
  <c r="K54" i="7"/>
  <c r="K55" i="7"/>
  <c r="K56" i="7"/>
  <c r="K57" i="7"/>
  <c r="K58" i="7"/>
  <c r="K59" i="7"/>
  <c r="K60" i="7"/>
  <c r="K61" i="7"/>
  <c r="K62" i="7"/>
  <c r="K63" i="7"/>
  <c r="K64" i="7"/>
  <c r="K65" i="7"/>
  <c r="K66" i="7"/>
  <c r="K67" i="7"/>
  <c r="K68" i="7"/>
  <c r="K69" i="7"/>
  <c r="K70" i="7"/>
  <c r="K71" i="7"/>
  <c r="K72" i="7"/>
  <c r="K73" i="7"/>
  <c r="K74" i="7"/>
  <c r="K77" i="7"/>
  <c r="K78" i="7"/>
  <c r="K79" i="7"/>
  <c r="K80" i="7"/>
  <c r="K81" i="7"/>
  <c r="K82" i="7"/>
  <c r="K83" i="7"/>
  <c r="K84" i="7"/>
  <c r="K85" i="7"/>
  <c r="K86" i="7"/>
  <c r="K87" i="7"/>
  <c r="K88" i="7"/>
  <c r="K89" i="7"/>
  <c r="K90" i="7"/>
  <c r="K91" i="7"/>
  <c r="K92" i="7"/>
  <c r="K93" i="7"/>
  <c r="K94" i="7"/>
  <c r="K95" i="7"/>
  <c r="K96" i="7"/>
  <c r="K97" i="7"/>
  <c r="K98" i="7"/>
  <c r="K99" i="7"/>
  <c r="K100" i="7"/>
  <c r="K101" i="7"/>
  <c r="K102" i="7"/>
  <c r="K103" i="7"/>
  <c r="K104" i="7"/>
  <c r="K105" i="7"/>
  <c r="K106" i="7"/>
  <c r="K107" i="7"/>
  <c r="K108" i="7"/>
  <c r="K109" i="7"/>
  <c r="K110" i="7"/>
  <c r="K111" i="7"/>
  <c r="K112" i="7"/>
  <c r="K113" i="7"/>
  <c r="K114" i="7"/>
  <c r="K115" i="7"/>
  <c r="K116" i="7"/>
  <c r="K117" i="7"/>
  <c r="K118" i="7"/>
  <c r="K119" i="7"/>
  <c r="K120" i="7"/>
  <c r="K121" i="7"/>
  <c r="K122" i="7"/>
  <c r="K123" i="7"/>
  <c r="K124" i="7"/>
  <c r="K125" i="7"/>
  <c r="K126" i="7"/>
  <c r="K127" i="7"/>
  <c r="K128" i="7"/>
  <c r="K129" i="7"/>
  <c r="K130" i="7"/>
  <c r="K131" i="7"/>
  <c r="K132" i="7"/>
  <c r="K133" i="7"/>
  <c r="K134" i="7"/>
  <c r="K135" i="7"/>
  <c r="K136" i="7"/>
  <c r="K137" i="7"/>
  <c r="K138" i="7"/>
  <c r="K139" i="7"/>
  <c r="K140" i="7"/>
  <c r="K141" i="7"/>
  <c r="K142" i="7"/>
  <c r="K143" i="7"/>
  <c r="K144" i="7"/>
  <c r="K145" i="7"/>
  <c r="K146" i="7"/>
  <c r="K147" i="7"/>
  <c r="K148" i="7"/>
  <c r="K149" i="7"/>
  <c r="K150" i="7"/>
  <c r="K151" i="7"/>
  <c r="K152" i="7"/>
  <c r="K153" i="7"/>
  <c r="K154" i="7"/>
  <c r="K155" i="7"/>
  <c r="K156" i="7"/>
  <c r="K157" i="7"/>
  <c r="K158" i="7"/>
  <c r="K159" i="7"/>
  <c r="K160" i="7"/>
  <c r="K161" i="7"/>
  <c r="K162" i="7"/>
  <c r="K163" i="7"/>
  <c r="K164" i="7"/>
  <c r="K165" i="7"/>
  <c r="K166" i="7"/>
  <c r="K167" i="7"/>
  <c r="K168" i="7"/>
  <c r="K169" i="7"/>
  <c r="K170" i="7"/>
  <c r="K171" i="7"/>
  <c r="K172" i="7"/>
  <c r="K173" i="7"/>
  <c r="K174" i="7"/>
  <c r="K175" i="7"/>
  <c r="K176" i="7"/>
  <c r="K177" i="7"/>
  <c r="K178" i="7"/>
  <c r="K179" i="7"/>
  <c r="K180" i="7"/>
  <c r="K181" i="7"/>
  <c r="K182" i="7"/>
  <c r="K183" i="7"/>
  <c r="K184" i="7"/>
  <c r="K185" i="7"/>
  <c r="K186" i="7"/>
  <c r="K187" i="7"/>
  <c r="K188" i="7"/>
  <c r="K189" i="7"/>
  <c r="K190" i="7"/>
  <c r="K191" i="7"/>
  <c r="K192" i="7"/>
  <c r="K193" i="7"/>
  <c r="K194" i="7"/>
  <c r="K195" i="7"/>
  <c r="K196" i="7"/>
  <c r="K197" i="7"/>
  <c r="K198" i="7"/>
  <c r="K199" i="7"/>
  <c r="K200" i="7"/>
  <c r="K201" i="7"/>
  <c r="K202" i="7"/>
  <c r="K203" i="7"/>
  <c r="K204" i="7"/>
  <c r="K205" i="7"/>
  <c r="K206" i="7"/>
  <c r="K207" i="7"/>
  <c r="K208" i="7"/>
  <c r="K209" i="7"/>
  <c r="K210" i="7"/>
  <c r="K211" i="7"/>
  <c r="K212" i="7"/>
  <c r="K213" i="7"/>
  <c r="K214" i="7"/>
  <c r="K215" i="7"/>
  <c r="K216" i="7"/>
  <c r="K217" i="7"/>
  <c r="K218" i="7"/>
  <c r="K219" i="7"/>
  <c r="K220" i="7"/>
  <c r="K221" i="7"/>
  <c r="K222" i="7"/>
  <c r="K223" i="7"/>
  <c r="K224" i="7"/>
  <c r="K225" i="7"/>
  <c r="K226" i="7"/>
  <c r="K227" i="7"/>
  <c r="K228" i="7"/>
  <c r="K229" i="7"/>
  <c r="K230" i="7"/>
  <c r="K231" i="7"/>
  <c r="K232" i="7"/>
  <c r="K233" i="7"/>
  <c r="K234" i="7"/>
  <c r="K235" i="7"/>
  <c r="K236" i="7"/>
  <c r="K237" i="7"/>
  <c r="K238" i="7"/>
  <c r="K239" i="7"/>
  <c r="K240" i="7"/>
  <c r="K241" i="7"/>
  <c r="K242" i="7"/>
  <c r="K243" i="7"/>
  <c r="K244" i="7"/>
  <c r="K245" i="7"/>
  <c r="K246" i="7"/>
  <c r="K247" i="7"/>
  <c r="K248" i="7"/>
  <c r="K249" i="7"/>
  <c r="K250" i="7"/>
  <c r="K251" i="7"/>
  <c r="K252" i="7"/>
  <c r="K253" i="7"/>
  <c r="K254" i="7"/>
  <c r="K255" i="7"/>
  <c r="K256" i="7"/>
  <c r="K257" i="7"/>
  <c r="K258" i="7"/>
  <c r="K259" i="7"/>
  <c r="K260" i="7"/>
  <c r="K261" i="7"/>
  <c r="K262" i="7"/>
  <c r="K263" i="7"/>
  <c r="K264" i="7"/>
  <c r="K265" i="7"/>
  <c r="K266" i="7"/>
  <c r="K267" i="7"/>
  <c r="K268" i="7"/>
  <c r="K269" i="7"/>
  <c r="K270" i="7"/>
  <c r="K271" i="7"/>
  <c r="K272" i="7"/>
  <c r="K273" i="7"/>
  <c r="K274" i="7"/>
  <c r="K275" i="7"/>
  <c r="K276" i="7"/>
  <c r="K277" i="7"/>
  <c r="K278" i="7"/>
  <c r="K279" i="7"/>
  <c r="K280" i="7"/>
  <c r="K281" i="7"/>
  <c r="K282" i="7"/>
  <c r="K283" i="7"/>
  <c r="K284" i="7"/>
  <c r="K285" i="7"/>
  <c r="K286" i="7"/>
  <c r="K287" i="7"/>
  <c r="K288" i="7"/>
  <c r="K289" i="7"/>
  <c r="K290" i="7"/>
  <c r="K291" i="7"/>
  <c r="K292" i="7"/>
  <c r="K293" i="7"/>
  <c r="K294" i="7"/>
  <c r="K295" i="7"/>
  <c r="K296" i="7"/>
  <c r="K297" i="7"/>
  <c r="K298" i="7"/>
  <c r="K299" i="7"/>
  <c r="K300" i="7"/>
  <c r="K301" i="7"/>
  <c r="K302" i="7"/>
  <c r="K303" i="7"/>
  <c r="K304" i="7"/>
  <c r="K305" i="7"/>
  <c r="K306" i="7"/>
  <c r="K307" i="7"/>
  <c r="K308" i="7"/>
  <c r="K309" i="7"/>
  <c r="K310" i="7"/>
  <c r="K311" i="7"/>
  <c r="K312" i="7"/>
  <c r="K313" i="7"/>
  <c r="K314" i="7"/>
  <c r="K315" i="7"/>
  <c r="K316" i="7"/>
  <c r="K317" i="7"/>
  <c r="K318" i="7"/>
  <c r="K319" i="7"/>
  <c r="K320" i="7"/>
  <c r="K321" i="7"/>
  <c r="K322" i="7"/>
  <c r="K323" i="7"/>
  <c r="K324" i="7"/>
  <c r="K325" i="7"/>
  <c r="K326" i="7"/>
  <c r="K327" i="7"/>
  <c r="K328" i="7"/>
  <c r="K329" i="7"/>
  <c r="K330" i="7"/>
  <c r="K331" i="7"/>
  <c r="K332" i="7"/>
  <c r="K333" i="7"/>
  <c r="K334" i="7"/>
  <c r="K335" i="7"/>
  <c r="K336" i="7"/>
  <c r="K337" i="7"/>
  <c r="K338" i="7"/>
  <c r="K339" i="7"/>
  <c r="K340" i="7"/>
  <c r="K341" i="7"/>
  <c r="K342" i="7"/>
  <c r="K343" i="7"/>
  <c r="K344" i="7"/>
  <c r="K345" i="7"/>
  <c r="K346" i="7"/>
  <c r="K347" i="7"/>
  <c r="K348" i="7"/>
  <c r="K349" i="7"/>
  <c r="K350" i="7"/>
  <c r="K351" i="7"/>
  <c r="K352" i="7"/>
  <c r="K353" i="7"/>
  <c r="K354" i="7"/>
  <c r="K355" i="7"/>
  <c r="K356" i="7"/>
  <c r="K357" i="7"/>
  <c r="K358" i="7"/>
  <c r="K359" i="7"/>
  <c r="K360" i="7"/>
  <c r="K361" i="7"/>
  <c r="K362" i="7"/>
  <c r="K363" i="7"/>
  <c r="K364" i="7"/>
  <c r="K365" i="7"/>
  <c r="K366" i="7"/>
  <c r="K367" i="7"/>
  <c r="K368" i="7"/>
  <c r="K369" i="7"/>
  <c r="K370" i="7"/>
  <c r="K371" i="7"/>
  <c r="K372" i="7"/>
  <c r="K373" i="7"/>
  <c r="K374" i="7"/>
  <c r="K375" i="7"/>
  <c r="K376" i="7"/>
  <c r="K377" i="7"/>
  <c r="K378" i="7"/>
  <c r="K379" i="7"/>
  <c r="K380" i="7"/>
  <c r="K381" i="7"/>
  <c r="K382" i="7"/>
  <c r="K383" i="7"/>
  <c r="K384" i="7"/>
  <c r="K385" i="7"/>
  <c r="K386" i="7"/>
  <c r="K387" i="7"/>
  <c r="K388" i="7"/>
  <c r="K389" i="7"/>
  <c r="K390" i="7"/>
  <c r="K391" i="7"/>
  <c r="K392" i="7"/>
  <c r="K393" i="7"/>
  <c r="K394" i="7"/>
  <c r="K395" i="7"/>
  <c r="K396" i="7"/>
  <c r="K397" i="7"/>
  <c r="K398" i="7"/>
  <c r="K399" i="7"/>
  <c r="K400" i="7"/>
  <c r="K401" i="7"/>
  <c r="K402" i="7"/>
  <c r="K403" i="7"/>
  <c r="K404" i="7"/>
  <c r="K405" i="7"/>
  <c r="K406" i="7"/>
  <c r="K407" i="7"/>
  <c r="K408" i="7"/>
  <c r="K409" i="7"/>
  <c r="K410" i="7"/>
  <c r="K411" i="7"/>
  <c r="K412" i="7"/>
  <c r="K413" i="7"/>
  <c r="K414" i="7"/>
  <c r="K415" i="7"/>
  <c r="K416" i="7"/>
  <c r="K417" i="7"/>
  <c r="K418" i="7"/>
  <c r="K419" i="7"/>
  <c r="K420" i="7"/>
  <c r="K421" i="7"/>
  <c r="K422" i="7"/>
  <c r="K423" i="7"/>
  <c r="K424" i="7"/>
  <c r="K425" i="7"/>
  <c r="K426" i="7"/>
  <c r="K427" i="7"/>
  <c r="K428" i="7"/>
  <c r="K429" i="7"/>
  <c r="K430" i="7"/>
  <c r="K431" i="7"/>
  <c r="K432" i="7"/>
  <c r="K433" i="7"/>
  <c r="K434" i="7"/>
  <c r="K435" i="7"/>
  <c r="K436" i="7"/>
  <c r="K437" i="7"/>
  <c r="K438" i="7"/>
  <c r="K439" i="7"/>
  <c r="K440" i="7"/>
  <c r="K441" i="7"/>
  <c r="K442" i="7"/>
  <c r="K443" i="7"/>
  <c r="K444" i="7"/>
  <c r="K445" i="7"/>
  <c r="K446" i="7"/>
  <c r="K447" i="7"/>
  <c r="K448" i="7"/>
  <c r="K449" i="7"/>
  <c r="K450" i="7"/>
  <c r="K451" i="7"/>
  <c r="K452" i="7"/>
  <c r="K453" i="7"/>
  <c r="K454" i="7"/>
  <c r="K455" i="7"/>
  <c r="K456" i="7"/>
  <c r="K457" i="7"/>
  <c r="K458" i="7"/>
  <c r="K459" i="7"/>
  <c r="K460" i="7"/>
  <c r="K461" i="7"/>
  <c r="K462" i="7"/>
  <c r="K463" i="7"/>
  <c r="K464" i="7"/>
  <c r="K465" i="7"/>
  <c r="K466" i="7"/>
  <c r="K467" i="7"/>
  <c r="K468" i="7"/>
  <c r="K469" i="7"/>
  <c r="K470" i="7"/>
  <c r="K471" i="7"/>
  <c r="K472" i="7"/>
  <c r="K473" i="7"/>
  <c r="K474" i="7"/>
  <c r="K475" i="7"/>
  <c r="K476" i="7"/>
  <c r="K477" i="7"/>
  <c r="K478" i="7"/>
  <c r="K479" i="7"/>
  <c r="K480" i="7"/>
  <c r="K481" i="7"/>
  <c r="K482" i="7"/>
  <c r="K483" i="7"/>
  <c r="K484" i="7"/>
  <c r="K485" i="7"/>
  <c r="K486" i="7"/>
  <c r="K487" i="7"/>
  <c r="K488" i="7"/>
  <c r="K489" i="7"/>
  <c r="K490" i="7"/>
  <c r="K491" i="7"/>
  <c r="K492" i="7"/>
  <c r="K493" i="7"/>
  <c r="K494" i="7"/>
  <c r="K495" i="7"/>
  <c r="K496" i="7"/>
  <c r="K497" i="7"/>
  <c r="K498" i="7"/>
  <c r="K499" i="7"/>
  <c r="K500" i="7"/>
  <c r="K501" i="7"/>
  <c r="K502" i="7"/>
  <c r="K503" i="7"/>
  <c r="K504" i="7"/>
  <c r="K505" i="7"/>
  <c r="K506" i="7"/>
  <c r="K507" i="7"/>
  <c r="K508" i="7"/>
  <c r="K509" i="7"/>
  <c r="K510" i="7"/>
  <c r="K511" i="7"/>
  <c r="K512" i="7"/>
  <c r="K513" i="7"/>
  <c r="K514" i="7"/>
  <c r="K515" i="7"/>
  <c r="K516" i="7"/>
  <c r="K517" i="7"/>
  <c r="K518" i="7"/>
  <c r="K519" i="7"/>
  <c r="K520" i="7"/>
  <c r="K521" i="7"/>
  <c r="K522" i="7"/>
  <c r="K523" i="7"/>
  <c r="K524" i="7"/>
  <c r="K525" i="7"/>
  <c r="K526" i="7"/>
  <c r="K527" i="7"/>
  <c r="K528" i="7"/>
  <c r="K529" i="7"/>
  <c r="K530" i="7"/>
  <c r="K531" i="7"/>
  <c r="K532" i="7"/>
  <c r="K533" i="7"/>
  <c r="K534" i="7"/>
  <c r="K535" i="7"/>
  <c r="K536" i="7"/>
  <c r="K537" i="7"/>
  <c r="K538" i="7"/>
  <c r="K539" i="7"/>
  <c r="K540" i="7"/>
  <c r="K541" i="7"/>
  <c r="K542" i="7"/>
  <c r="K543" i="7"/>
  <c r="K544" i="7"/>
  <c r="K545" i="7"/>
  <c r="K546" i="7"/>
  <c r="K547" i="7"/>
  <c r="K548" i="7"/>
  <c r="K549" i="7"/>
  <c r="K550" i="7"/>
  <c r="K551" i="7"/>
  <c r="K552" i="7"/>
  <c r="K553" i="7"/>
  <c r="K554" i="7"/>
  <c r="K555" i="7"/>
  <c r="K556" i="7"/>
  <c r="K557" i="7"/>
  <c r="K558" i="7"/>
  <c r="K559" i="7"/>
  <c r="K560" i="7"/>
  <c r="K561" i="7"/>
  <c r="K562" i="7"/>
  <c r="K563" i="7"/>
  <c r="K564" i="7"/>
  <c r="K565" i="7"/>
  <c r="K566" i="7"/>
  <c r="K567" i="7"/>
  <c r="K568" i="7"/>
  <c r="K569" i="7"/>
  <c r="K570" i="7"/>
  <c r="K571" i="7"/>
  <c r="K572" i="7"/>
  <c r="K573" i="7"/>
  <c r="K574" i="7"/>
  <c r="K575" i="7"/>
  <c r="K576" i="7"/>
  <c r="K577" i="7"/>
  <c r="K578" i="7"/>
  <c r="K579" i="7"/>
  <c r="K580" i="7"/>
  <c r="K581" i="7"/>
  <c r="K582" i="7"/>
  <c r="K583" i="7"/>
  <c r="K584" i="7"/>
  <c r="K585" i="7"/>
  <c r="K586" i="7"/>
  <c r="K587" i="7"/>
  <c r="K588" i="7"/>
  <c r="K589" i="7"/>
  <c r="K590" i="7"/>
  <c r="K591" i="7"/>
  <c r="K592" i="7"/>
  <c r="K593" i="7"/>
  <c r="K594" i="7"/>
  <c r="K595" i="7"/>
  <c r="K596" i="7"/>
  <c r="K597" i="7"/>
  <c r="K598" i="7"/>
  <c r="K599" i="7"/>
  <c r="K600" i="7"/>
  <c r="K601" i="7"/>
  <c r="K602" i="7"/>
  <c r="K603" i="7"/>
  <c r="K604" i="7"/>
  <c r="K605" i="7"/>
  <c r="K606" i="7"/>
  <c r="K607" i="7"/>
  <c r="K608" i="7"/>
  <c r="K609" i="7"/>
  <c r="K610" i="7"/>
  <c r="K611" i="7"/>
  <c r="K612" i="7"/>
  <c r="K613" i="7"/>
  <c r="K614" i="7"/>
  <c r="K615" i="7"/>
  <c r="K616" i="7"/>
  <c r="K617" i="7"/>
  <c r="K618" i="7"/>
  <c r="K619" i="7"/>
  <c r="K620" i="7"/>
  <c r="K621" i="7"/>
  <c r="K622" i="7"/>
  <c r="K623" i="7"/>
  <c r="K624" i="7"/>
  <c r="K625" i="7"/>
  <c r="K626" i="7"/>
  <c r="K627" i="7"/>
  <c r="K628" i="7"/>
  <c r="K629" i="7"/>
  <c r="K630" i="7"/>
  <c r="K631" i="7"/>
  <c r="K632" i="7"/>
  <c r="K633" i="7"/>
  <c r="K634" i="7"/>
  <c r="K635" i="7"/>
  <c r="K636" i="7"/>
  <c r="K637" i="7"/>
  <c r="K638" i="7"/>
  <c r="K639" i="7"/>
  <c r="K640" i="7"/>
  <c r="K641" i="7"/>
  <c r="K642" i="7"/>
  <c r="K643" i="7"/>
  <c r="K644" i="7"/>
  <c r="K645" i="7"/>
  <c r="K646" i="7"/>
  <c r="K647" i="7"/>
  <c r="K648" i="7"/>
  <c r="K649" i="7"/>
  <c r="K650" i="7"/>
  <c r="K651" i="7"/>
  <c r="K652" i="7"/>
  <c r="K653" i="7"/>
  <c r="K654" i="7"/>
  <c r="K655" i="7"/>
  <c r="K656" i="7"/>
  <c r="K657" i="7"/>
  <c r="K658" i="7"/>
  <c r="K659" i="7"/>
  <c r="K660" i="7"/>
  <c r="K661" i="7"/>
  <c r="K662" i="7"/>
  <c r="K663" i="7"/>
  <c r="K664" i="7"/>
  <c r="K665" i="7"/>
  <c r="K666" i="7"/>
  <c r="K667" i="7"/>
  <c r="K668" i="7"/>
  <c r="K669" i="7"/>
  <c r="K670" i="7"/>
  <c r="K671" i="7"/>
  <c r="K672" i="7"/>
  <c r="K673" i="7"/>
  <c r="K674" i="7"/>
  <c r="K675" i="7"/>
  <c r="K676" i="7"/>
  <c r="K677" i="7"/>
  <c r="K678" i="7"/>
  <c r="K679" i="7"/>
  <c r="K680" i="7"/>
  <c r="K681" i="7"/>
  <c r="K682" i="7"/>
  <c r="K683" i="7"/>
  <c r="K684" i="7"/>
  <c r="K685" i="7"/>
  <c r="K686" i="7"/>
  <c r="K687" i="7"/>
  <c r="K688" i="7"/>
  <c r="K689" i="7"/>
  <c r="K690" i="7"/>
  <c r="K691" i="7"/>
  <c r="K692" i="7"/>
  <c r="K693" i="7"/>
  <c r="K694" i="7"/>
  <c r="K695" i="7"/>
  <c r="K696" i="7"/>
  <c r="K697" i="7"/>
  <c r="K698" i="7"/>
  <c r="K699" i="7"/>
  <c r="K700" i="7"/>
  <c r="K701" i="7"/>
  <c r="K702" i="7"/>
  <c r="K703" i="7"/>
  <c r="K704" i="7"/>
  <c r="K705" i="7"/>
  <c r="K706" i="7"/>
  <c r="K707" i="7"/>
  <c r="K708" i="7"/>
  <c r="K709" i="7"/>
  <c r="K710" i="7"/>
  <c r="K711" i="7"/>
  <c r="K712" i="7"/>
  <c r="K713" i="7"/>
  <c r="K714" i="7"/>
  <c r="K715" i="7"/>
  <c r="K716" i="7"/>
  <c r="K717" i="7"/>
  <c r="K718" i="7"/>
  <c r="K719" i="7"/>
  <c r="K720" i="7"/>
  <c r="K721" i="7"/>
  <c r="K722" i="7"/>
  <c r="K723" i="7"/>
  <c r="K724" i="7"/>
  <c r="K725" i="7"/>
  <c r="K726" i="7"/>
  <c r="K727" i="7"/>
  <c r="K728" i="7"/>
  <c r="K729" i="7"/>
  <c r="K730" i="7"/>
  <c r="K731" i="7"/>
  <c r="K732" i="7"/>
  <c r="K733" i="7"/>
  <c r="K734" i="7"/>
  <c r="K735" i="7"/>
  <c r="K736" i="7"/>
  <c r="K737" i="7"/>
  <c r="K738" i="7"/>
  <c r="K739" i="7"/>
  <c r="K740" i="7"/>
  <c r="K741" i="7"/>
  <c r="K742" i="7"/>
  <c r="K743" i="7"/>
  <c r="K744" i="7"/>
  <c r="K745" i="7"/>
  <c r="K746" i="7"/>
  <c r="K747" i="7"/>
  <c r="K748" i="7"/>
  <c r="K749" i="7"/>
  <c r="K750" i="7"/>
  <c r="K751" i="7"/>
  <c r="K752" i="7"/>
  <c r="K753" i="7"/>
  <c r="K754" i="7"/>
  <c r="K755" i="7"/>
  <c r="K756" i="7"/>
  <c r="K757" i="7"/>
  <c r="K758" i="7"/>
  <c r="K759" i="7"/>
  <c r="K760" i="7"/>
  <c r="K761" i="7"/>
  <c r="K762" i="7"/>
  <c r="K763" i="7"/>
  <c r="K764" i="7"/>
  <c r="K765" i="7"/>
  <c r="K766" i="7"/>
  <c r="K767" i="7"/>
  <c r="K768" i="7"/>
  <c r="K769" i="7"/>
  <c r="K770" i="7"/>
  <c r="K771" i="7"/>
  <c r="K772" i="7"/>
  <c r="K773" i="7"/>
  <c r="K774" i="7"/>
  <c r="K775" i="7"/>
  <c r="K776" i="7"/>
  <c r="K777" i="7"/>
  <c r="K778" i="7"/>
  <c r="K779" i="7"/>
  <c r="K780" i="7"/>
  <c r="K781" i="7"/>
  <c r="K782" i="7"/>
  <c r="K783" i="7"/>
  <c r="K784" i="7"/>
  <c r="K785" i="7"/>
  <c r="K786" i="7"/>
  <c r="K787" i="7"/>
  <c r="K788" i="7"/>
  <c r="K789" i="7"/>
  <c r="K790" i="7"/>
  <c r="K791" i="7"/>
  <c r="K792" i="7"/>
  <c r="K793" i="7"/>
  <c r="K794" i="7"/>
  <c r="K795" i="7"/>
  <c r="K796" i="7"/>
  <c r="K797" i="7"/>
  <c r="K798" i="7"/>
  <c r="K799" i="7"/>
  <c r="K800" i="7"/>
  <c r="K801" i="7"/>
  <c r="K802" i="7"/>
  <c r="K803" i="7"/>
  <c r="K804" i="7"/>
  <c r="K805" i="7"/>
  <c r="K806" i="7"/>
  <c r="K807" i="7"/>
  <c r="K808" i="7"/>
  <c r="K809" i="7"/>
  <c r="K810" i="7"/>
  <c r="K811" i="7"/>
  <c r="K812" i="7"/>
  <c r="K813" i="7"/>
  <c r="K814" i="7"/>
  <c r="K815" i="7"/>
  <c r="K816" i="7"/>
  <c r="K817" i="7"/>
  <c r="K818" i="7"/>
  <c r="K819" i="7"/>
  <c r="K820" i="7"/>
  <c r="K821" i="7"/>
  <c r="K822" i="7"/>
  <c r="K823" i="7"/>
  <c r="K824" i="7"/>
  <c r="K825" i="7"/>
  <c r="K826" i="7"/>
  <c r="K827" i="7"/>
  <c r="K828" i="7"/>
  <c r="K829" i="7"/>
  <c r="K830" i="7"/>
  <c r="K831" i="7"/>
  <c r="K832" i="7"/>
  <c r="K833" i="7"/>
  <c r="K834" i="7"/>
  <c r="K835" i="7"/>
  <c r="K836" i="7"/>
  <c r="K837" i="7"/>
  <c r="K838" i="7"/>
  <c r="K839" i="7"/>
  <c r="K840" i="7"/>
  <c r="K841" i="7"/>
  <c r="K842" i="7"/>
  <c r="K843" i="7"/>
  <c r="K844" i="7"/>
  <c r="K845" i="7"/>
  <c r="K846" i="7"/>
  <c r="K847" i="7"/>
  <c r="K848" i="7"/>
  <c r="K849" i="7"/>
  <c r="K850" i="7"/>
  <c r="K851" i="7"/>
  <c r="K852" i="7"/>
  <c r="K853" i="7"/>
  <c r="K854" i="7"/>
  <c r="K855" i="7"/>
  <c r="K856" i="7"/>
  <c r="K857" i="7"/>
  <c r="K858" i="7"/>
  <c r="K859" i="7"/>
  <c r="K860" i="7"/>
  <c r="K861" i="7"/>
  <c r="K862" i="7"/>
  <c r="K863" i="7"/>
  <c r="K864" i="7"/>
  <c r="K865" i="7"/>
  <c r="K866" i="7"/>
  <c r="K867" i="7"/>
  <c r="K868" i="7"/>
  <c r="K869" i="7"/>
  <c r="K870" i="7"/>
  <c r="K871" i="7"/>
  <c r="K872" i="7"/>
  <c r="K873" i="7"/>
  <c r="K874" i="7"/>
  <c r="K875" i="7"/>
  <c r="K876" i="7"/>
  <c r="K877" i="7"/>
  <c r="K878" i="7"/>
  <c r="K879" i="7"/>
  <c r="K880" i="7"/>
  <c r="K881" i="7"/>
  <c r="K882" i="7"/>
  <c r="K883" i="7"/>
  <c r="K884" i="7"/>
  <c r="K885" i="7"/>
  <c r="K886" i="7"/>
  <c r="K887" i="7"/>
  <c r="K888" i="7"/>
  <c r="K889" i="7"/>
  <c r="K890" i="7"/>
  <c r="K891" i="7"/>
  <c r="K892" i="7"/>
  <c r="K893" i="7"/>
  <c r="K894" i="7"/>
  <c r="K895" i="7"/>
  <c r="K896" i="7"/>
  <c r="K897" i="7"/>
  <c r="K898" i="7"/>
  <c r="K899" i="7"/>
  <c r="K900" i="7"/>
  <c r="K901" i="7"/>
  <c r="K902" i="7"/>
  <c r="K903" i="7"/>
  <c r="K904" i="7"/>
  <c r="K905" i="7"/>
  <c r="K906" i="7"/>
  <c r="K907" i="7"/>
  <c r="K908" i="7"/>
  <c r="K909" i="7"/>
  <c r="K910" i="7"/>
  <c r="K911" i="7"/>
  <c r="K912" i="7"/>
  <c r="K913" i="7"/>
  <c r="K914" i="7"/>
  <c r="K915" i="7"/>
  <c r="K916" i="7"/>
  <c r="K917" i="7"/>
  <c r="K918" i="7"/>
  <c r="K919" i="7"/>
  <c r="K920" i="7"/>
  <c r="K921" i="7"/>
  <c r="K922" i="7"/>
  <c r="K923" i="7"/>
  <c r="K924" i="7"/>
  <c r="K925" i="7"/>
  <c r="K926" i="7"/>
  <c r="K927" i="7"/>
  <c r="K928" i="7"/>
  <c r="K929" i="7"/>
  <c r="K930" i="7"/>
  <c r="K931" i="7"/>
  <c r="K932" i="7"/>
  <c r="K933" i="7"/>
  <c r="K934" i="7"/>
  <c r="K935" i="7"/>
  <c r="K936" i="7"/>
  <c r="K937" i="7"/>
  <c r="K938" i="7"/>
  <c r="K939" i="7"/>
  <c r="K940" i="7"/>
  <c r="K941" i="7"/>
  <c r="K942" i="7"/>
  <c r="K943" i="7"/>
  <c r="K944" i="7"/>
  <c r="K945" i="7"/>
  <c r="K946" i="7"/>
  <c r="K947" i="7"/>
  <c r="K948" i="7"/>
  <c r="K949" i="7"/>
  <c r="K950" i="7"/>
  <c r="K951" i="7"/>
  <c r="K952" i="7"/>
  <c r="K953" i="7"/>
  <c r="K954" i="7"/>
  <c r="K955" i="7"/>
  <c r="K956" i="7"/>
  <c r="K957" i="7"/>
  <c r="K958" i="7"/>
  <c r="K959" i="7"/>
  <c r="K960" i="7"/>
  <c r="K961" i="7"/>
  <c r="K962" i="7"/>
  <c r="K963" i="7"/>
  <c r="K964" i="7"/>
  <c r="K965" i="7"/>
  <c r="K966" i="7"/>
  <c r="K967" i="7"/>
  <c r="K968" i="7"/>
  <c r="K969" i="7"/>
  <c r="K970" i="7"/>
  <c r="K971" i="7"/>
  <c r="K972" i="7"/>
  <c r="K973" i="7"/>
  <c r="K974" i="7"/>
  <c r="K975" i="7"/>
  <c r="K976" i="7"/>
  <c r="K977" i="7"/>
  <c r="K978" i="7"/>
  <c r="K979" i="7"/>
  <c r="K980" i="7"/>
  <c r="K981" i="7"/>
  <c r="K982" i="7"/>
  <c r="K983" i="7"/>
  <c r="K984" i="7"/>
  <c r="K985" i="7"/>
  <c r="K986" i="7"/>
  <c r="K987" i="7"/>
  <c r="K988" i="7"/>
  <c r="K989" i="7"/>
  <c r="K990" i="7"/>
  <c r="K991" i="7"/>
  <c r="K992" i="7"/>
  <c r="K993" i="7"/>
  <c r="K994" i="7"/>
  <c r="K995" i="7"/>
  <c r="K996" i="7"/>
  <c r="K997" i="7"/>
  <c r="K998" i="7"/>
  <c r="K999" i="7"/>
  <c r="K1000" i="7"/>
  <c r="K1001" i="7"/>
  <c r="K1002" i="7"/>
  <c r="K1003" i="7"/>
  <c r="K1004" i="7"/>
  <c r="K1005" i="7"/>
  <c r="K1006" i="7"/>
  <c r="K1007" i="7"/>
  <c r="K1008" i="7"/>
  <c r="K1009" i="7"/>
  <c r="K1010" i="7"/>
  <c r="K1011" i="7"/>
  <c r="K1012" i="7"/>
  <c r="K1013" i="7"/>
  <c r="K1014" i="7"/>
  <c r="K1015" i="7"/>
  <c r="K1016" i="7"/>
  <c r="K1017" i="7"/>
  <c r="K1018" i="7"/>
  <c r="K1019" i="7"/>
  <c r="K1020" i="7"/>
  <c r="K1021" i="7"/>
  <c r="K1022" i="7"/>
  <c r="K1023" i="7"/>
  <c r="K1024" i="7"/>
  <c r="K1025" i="7"/>
  <c r="K1026" i="7"/>
  <c r="K1027" i="7"/>
  <c r="K1028" i="7"/>
  <c r="K1029" i="7"/>
  <c r="K1030" i="7"/>
  <c r="K1031" i="7"/>
  <c r="K1032" i="7"/>
  <c r="K1033" i="7"/>
  <c r="K1034" i="7"/>
  <c r="K1035" i="7"/>
  <c r="K1036" i="7"/>
  <c r="K1037" i="7"/>
  <c r="K1038" i="7"/>
  <c r="K1039" i="7"/>
  <c r="K1040" i="7"/>
  <c r="K1041" i="7"/>
  <c r="K1042" i="7"/>
  <c r="K1043" i="7"/>
  <c r="K1044" i="7"/>
  <c r="K1045" i="7"/>
  <c r="K1046" i="7"/>
  <c r="K1047" i="7"/>
  <c r="K1048" i="7"/>
  <c r="K1049" i="7"/>
  <c r="K1050" i="7"/>
  <c r="K1051" i="7"/>
  <c r="K1052" i="7"/>
  <c r="K1053" i="7"/>
  <c r="K1054" i="7"/>
  <c r="K1055" i="7"/>
  <c r="K1056" i="7"/>
  <c r="K1057" i="7"/>
  <c r="K1058" i="7"/>
  <c r="K1059" i="7"/>
  <c r="K1060" i="7"/>
  <c r="K1061" i="7"/>
  <c r="K1062" i="7"/>
  <c r="K1063" i="7"/>
  <c r="K1064" i="7"/>
  <c r="K1065" i="7"/>
  <c r="K1066" i="7"/>
  <c r="K1067" i="7"/>
  <c r="K1068" i="7"/>
  <c r="K1069" i="7"/>
  <c r="K1070" i="7"/>
  <c r="K1071" i="7"/>
  <c r="K1072" i="7"/>
  <c r="K1073" i="7"/>
  <c r="K1074" i="7"/>
  <c r="K1075" i="7"/>
  <c r="K1076" i="7"/>
  <c r="K1077" i="7"/>
  <c r="K1078" i="7"/>
  <c r="K1079" i="7"/>
  <c r="K1080" i="7"/>
  <c r="K1081" i="7"/>
  <c r="K1082" i="7"/>
  <c r="K1083" i="7"/>
  <c r="K1084" i="7"/>
  <c r="K1085" i="7"/>
  <c r="K1086" i="7"/>
  <c r="K1087" i="7"/>
  <c r="K1088" i="7"/>
  <c r="K1089" i="7"/>
  <c r="K1090" i="7"/>
  <c r="K1091" i="7"/>
  <c r="K1092" i="7"/>
  <c r="K1093" i="7"/>
  <c r="K1094" i="7"/>
  <c r="K1095" i="7"/>
  <c r="K1096" i="7"/>
  <c r="K1097" i="7"/>
  <c r="K1098" i="7"/>
  <c r="K1099" i="7"/>
  <c r="K1100" i="7"/>
  <c r="K1101" i="7"/>
  <c r="K1102" i="7"/>
  <c r="K1103" i="7"/>
  <c r="K1104" i="7"/>
  <c r="K1105" i="7"/>
  <c r="K1106" i="7"/>
  <c r="K1107" i="7"/>
  <c r="K1108" i="7"/>
  <c r="K1109" i="7"/>
  <c r="K1110" i="7"/>
  <c r="K1111" i="7"/>
  <c r="K1112" i="7"/>
  <c r="K1113" i="7"/>
  <c r="K1114" i="7"/>
  <c r="K1115" i="7"/>
  <c r="K1116" i="7"/>
  <c r="K1117" i="7"/>
  <c r="K1118" i="7"/>
  <c r="K1119" i="7"/>
  <c r="K1120" i="7"/>
  <c r="K1121" i="7"/>
  <c r="K1122" i="7"/>
  <c r="K1123" i="7"/>
  <c r="K1124" i="7"/>
  <c r="K1125" i="7"/>
  <c r="K1126" i="7"/>
  <c r="K1127" i="7"/>
  <c r="K1128" i="7"/>
  <c r="K1129" i="7"/>
  <c r="K1130" i="7"/>
  <c r="K1131" i="7"/>
  <c r="K1132" i="7"/>
  <c r="K1133" i="7"/>
  <c r="K1134" i="7"/>
  <c r="K1135" i="7"/>
  <c r="K1136" i="7"/>
  <c r="K1137" i="7"/>
  <c r="K1138" i="7"/>
  <c r="K1139" i="7"/>
  <c r="K1140" i="7"/>
  <c r="K1141" i="7"/>
  <c r="K1142" i="7"/>
  <c r="K1143" i="7"/>
  <c r="K1144" i="7"/>
  <c r="K1145" i="7"/>
  <c r="K1146" i="7"/>
  <c r="K1147" i="7"/>
  <c r="K1148" i="7"/>
  <c r="K1149" i="7"/>
  <c r="K1150" i="7"/>
  <c r="K1151" i="7"/>
  <c r="K1152" i="7"/>
  <c r="K1153" i="7"/>
  <c r="K1154" i="7"/>
  <c r="K1155" i="7"/>
  <c r="K1156" i="7"/>
  <c r="K1157" i="7"/>
  <c r="K1158" i="7"/>
  <c r="K1159" i="7"/>
  <c r="K1160" i="7"/>
  <c r="K1161" i="7"/>
  <c r="K1162" i="7"/>
  <c r="K1163" i="7"/>
  <c r="K1164" i="7"/>
  <c r="K1165" i="7"/>
  <c r="K1166" i="7"/>
  <c r="K1167" i="7"/>
  <c r="K1168" i="7"/>
  <c r="K1169" i="7"/>
  <c r="K1170" i="7"/>
  <c r="K1171" i="7"/>
  <c r="K1172" i="7"/>
  <c r="K1173" i="7"/>
  <c r="K1174" i="7"/>
  <c r="K1175" i="7"/>
  <c r="K1176" i="7"/>
  <c r="K1177" i="7"/>
  <c r="K1178" i="7"/>
  <c r="K1179" i="7"/>
  <c r="K1180" i="7"/>
  <c r="K1181" i="7"/>
  <c r="K1182" i="7"/>
  <c r="K1183" i="7"/>
  <c r="K1184" i="7"/>
  <c r="K1185" i="7"/>
  <c r="K1186" i="7"/>
  <c r="K1187" i="7"/>
  <c r="K1188" i="7"/>
  <c r="K1189" i="7"/>
  <c r="K1190" i="7"/>
  <c r="K1191" i="7"/>
  <c r="K1192" i="7"/>
  <c r="K1193" i="7"/>
  <c r="K1194" i="7"/>
  <c r="K1195" i="7"/>
  <c r="K1196" i="7"/>
  <c r="K1197" i="7"/>
  <c r="K1198" i="7"/>
  <c r="K1199" i="7"/>
  <c r="K1200" i="7"/>
  <c r="K1201" i="7"/>
  <c r="K1202" i="7"/>
  <c r="K1203" i="7"/>
  <c r="K1204" i="7"/>
  <c r="K1205" i="7"/>
  <c r="K1206" i="7"/>
  <c r="K1207" i="7"/>
  <c r="K1208" i="7"/>
  <c r="K1209" i="7"/>
  <c r="K1210" i="7"/>
  <c r="K1211" i="7"/>
  <c r="K1212" i="7"/>
  <c r="K1213" i="7"/>
  <c r="K1214" i="7"/>
  <c r="K1215" i="7"/>
  <c r="K1216" i="7"/>
  <c r="K1217" i="7"/>
  <c r="K1218" i="7"/>
  <c r="K1219" i="7"/>
  <c r="K1220" i="7"/>
  <c r="K1221" i="7"/>
  <c r="K1222" i="7"/>
  <c r="K1223" i="7"/>
  <c r="K1224" i="7"/>
  <c r="K1225" i="7"/>
  <c r="K1226" i="7"/>
  <c r="K1227" i="7"/>
  <c r="K1228" i="7"/>
  <c r="K1229" i="7"/>
  <c r="K1230" i="7"/>
  <c r="K1231" i="7"/>
  <c r="K1232" i="7"/>
  <c r="K1233" i="7"/>
  <c r="K1234" i="7"/>
  <c r="K1235" i="7"/>
  <c r="K1236" i="7"/>
  <c r="K1237" i="7"/>
  <c r="K1238" i="7"/>
  <c r="K1239" i="7"/>
  <c r="K1240" i="7"/>
  <c r="K1241" i="7"/>
  <c r="K1242" i="7"/>
  <c r="K1243" i="7"/>
  <c r="K1244" i="7"/>
  <c r="K1245" i="7"/>
  <c r="K1246" i="7"/>
  <c r="K1247" i="7"/>
  <c r="K1248" i="7"/>
  <c r="K1249" i="7"/>
  <c r="K1250" i="7"/>
  <c r="K1251" i="7"/>
  <c r="K1252" i="7"/>
  <c r="K1253" i="7"/>
  <c r="K1254" i="7"/>
  <c r="K1255" i="7"/>
  <c r="K1256" i="7"/>
  <c r="K1257" i="7"/>
  <c r="K1258" i="7"/>
  <c r="K1259" i="7"/>
  <c r="K1260" i="7"/>
  <c r="K1261" i="7"/>
  <c r="K1262" i="7"/>
  <c r="K1263" i="7"/>
  <c r="K1264" i="7"/>
  <c r="K1265" i="7"/>
  <c r="K1266" i="7"/>
  <c r="K1267" i="7"/>
  <c r="K1268" i="7"/>
  <c r="K1269" i="7"/>
  <c r="K1270" i="7"/>
  <c r="K1271" i="7"/>
  <c r="K1272" i="7"/>
  <c r="K1273" i="7"/>
  <c r="K1274" i="7"/>
  <c r="K1275" i="7"/>
  <c r="K1276" i="7"/>
  <c r="K1277" i="7"/>
  <c r="K1278" i="7"/>
  <c r="K1279" i="7"/>
  <c r="K1280" i="7"/>
  <c r="K1281" i="7"/>
  <c r="K1282" i="7"/>
  <c r="K1283" i="7"/>
  <c r="K1284" i="7"/>
  <c r="K1285" i="7"/>
  <c r="K1286" i="7"/>
  <c r="K1287" i="7"/>
  <c r="K1288" i="7"/>
  <c r="K1289" i="7"/>
  <c r="K1290" i="7"/>
  <c r="K1291" i="7"/>
  <c r="K1292" i="7"/>
  <c r="K1293" i="7"/>
  <c r="K1294" i="7"/>
  <c r="K1295" i="7"/>
  <c r="K1296" i="7"/>
  <c r="K1297" i="7"/>
  <c r="K1298" i="7"/>
  <c r="K1299" i="7"/>
  <c r="K1300" i="7"/>
  <c r="K1301" i="7"/>
  <c r="K1302" i="7"/>
  <c r="K1303" i="7"/>
  <c r="K1304" i="7"/>
  <c r="K1305" i="7"/>
  <c r="K1306" i="7"/>
  <c r="K1307" i="7"/>
  <c r="K1308" i="7"/>
  <c r="K1309" i="7"/>
  <c r="K1310" i="7"/>
  <c r="K1311" i="7"/>
  <c r="K1312" i="7"/>
  <c r="K1313" i="7"/>
  <c r="K1314" i="7"/>
  <c r="K1315" i="7"/>
  <c r="K1316" i="7"/>
  <c r="K1317" i="7"/>
  <c r="K1318" i="7"/>
  <c r="K1319" i="7"/>
  <c r="K1320" i="7"/>
  <c r="K1321" i="7"/>
  <c r="K1322" i="7"/>
  <c r="K1323" i="7"/>
  <c r="K1324" i="7"/>
  <c r="K1325" i="7"/>
  <c r="K1326" i="7"/>
  <c r="K1327" i="7"/>
  <c r="K1328" i="7"/>
  <c r="K1329" i="7"/>
  <c r="K1330" i="7"/>
  <c r="K1331" i="7"/>
  <c r="K1332" i="7"/>
  <c r="K1333" i="7"/>
  <c r="K1334" i="7"/>
  <c r="K1335" i="7"/>
  <c r="K1336" i="7"/>
  <c r="K1337" i="7"/>
  <c r="K1338" i="7"/>
  <c r="K1339" i="7"/>
  <c r="K1340" i="7"/>
  <c r="K1341" i="7"/>
  <c r="K1342" i="7"/>
  <c r="K1343" i="7"/>
  <c r="K1344" i="7"/>
  <c r="K1345" i="7"/>
  <c r="K1346" i="7"/>
  <c r="K1347" i="7"/>
  <c r="K1348" i="7"/>
  <c r="K1349" i="7"/>
  <c r="K1350" i="7"/>
  <c r="K1351" i="7"/>
  <c r="K1352" i="7"/>
  <c r="K1353" i="7"/>
  <c r="K1354" i="7"/>
  <c r="K1355" i="7"/>
  <c r="K1356" i="7"/>
  <c r="K1357" i="7"/>
  <c r="K1358" i="7"/>
  <c r="K1359" i="7"/>
  <c r="K1360" i="7"/>
  <c r="K1361" i="7"/>
  <c r="K1362" i="7"/>
  <c r="K1363" i="7"/>
  <c r="K1364" i="7"/>
  <c r="K1365" i="7"/>
  <c r="K1366" i="7"/>
  <c r="K1367" i="7"/>
  <c r="K1368" i="7"/>
  <c r="K1369" i="7"/>
  <c r="K1370" i="7"/>
  <c r="K1371" i="7"/>
  <c r="K1372" i="7"/>
  <c r="K1373" i="7"/>
  <c r="K1374" i="7"/>
  <c r="K1375" i="7"/>
  <c r="K1376" i="7"/>
  <c r="K1377" i="7"/>
  <c r="K1378" i="7"/>
  <c r="K1379" i="7"/>
  <c r="K1380" i="7"/>
  <c r="K1381" i="7"/>
  <c r="K1382" i="7"/>
  <c r="K1383" i="7"/>
  <c r="K1384" i="7"/>
  <c r="K1385" i="7"/>
  <c r="K1386" i="7"/>
  <c r="K1387" i="7"/>
  <c r="K1388" i="7"/>
  <c r="K1389" i="7"/>
  <c r="K1390" i="7"/>
  <c r="K1391" i="7"/>
  <c r="K1392" i="7"/>
  <c r="K1393" i="7"/>
  <c r="K1394" i="7"/>
  <c r="K1395" i="7"/>
  <c r="K1396" i="7"/>
  <c r="K1397" i="7"/>
  <c r="K1398" i="7"/>
  <c r="K1399" i="7"/>
  <c r="K1400" i="7"/>
  <c r="K1401" i="7"/>
  <c r="K1402" i="7"/>
  <c r="K1403" i="7"/>
  <c r="K1404" i="7"/>
  <c r="K1405" i="7"/>
  <c r="K1406" i="7"/>
  <c r="K1407" i="7"/>
  <c r="K1408" i="7"/>
  <c r="K1409" i="7"/>
  <c r="K1410" i="7"/>
  <c r="K1411" i="7"/>
  <c r="K1412" i="7"/>
  <c r="K1413" i="7"/>
  <c r="K1414" i="7"/>
  <c r="K1415" i="7"/>
  <c r="K1416" i="7"/>
  <c r="K1417" i="7"/>
  <c r="K1418" i="7"/>
  <c r="K1419" i="7"/>
  <c r="K1420" i="7"/>
  <c r="K1421" i="7"/>
  <c r="K1422" i="7"/>
  <c r="K1423" i="7"/>
  <c r="K1424" i="7"/>
  <c r="K1425" i="7"/>
  <c r="K1426" i="7"/>
  <c r="K1427" i="7"/>
  <c r="K1428" i="7"/>
  <c r="K1429" i="7"/>
  <c r="K1430" i="7"/>
  <c r="K1431" i="7"/>
  <c r="K1432" i="7"/>
  <c r="K1433" i="7"/>
  <c r="K1434" i="7"/>
  <c r="K1435" i="7"/>
  <c r="K1436" i="7"/>
  <c r="K1437" i="7"/>
  <c r="K1438" i="7"/>
  <c r="K1439" i="7"/>
  <c r="K1440" i="7"/>
  <c r="K1441" i="7"/>
  <c r="K1442" i="7"/>
  <c r="K1443" i="7"/>
  <c r="K1444" i="7"/>
  <c r="K1445" i="7"/>
  <c r="K1446" i="7"/>
  <c r="K1447" i="7"/>
  <c r="K1448" i="7"/>
  <c r="K1449" i="7"/>
  <c r="K1450" i="7"/>
  <c r="K1451" i="7"/>
  <c r="K1452" i="7"/>
  <c r="K1453" i="7"/>
  <c r="K1454" i="7"/>
  <c r="K1455" i="7"/>
  <c r="K1456" i="7"/>
  <c r="K1457" i="7"/>
  <c r="K1458" i="7"/>
  <c r="K1459" i="7"/>
  <c r="K1460" i="7"/>
  <c r="K1461" i="7"/>
  <c r="K1462" i="7"/>
  <c r="K1463" i="7"/>
  <c r="K1464" i="7"/>
  <c r="K1465" i="7"/>
  <c r="K1466" i="7"/>
  <c r="K1467" i="7"/>
  <c r="K1468" i="7"/>
  <c r="K1469" i="7"/>
  <c r="K1470" i="7"/>
  <c r="K1471" i="7"/>
  <c r="K1472" i="7"/>
  <c r="K1473" i="7"/>
  <c r="K1474" i="7"/>
  <c r="K1475" i="7"/>
  <c r="K1476" i="7"/>
  <c r="K1477" i="7"/>
  <c r="K1478" i="7"/>
  <c r="K1479" i="7"/>
  <c r="K1480" i="7"/>
  <c r="K1481" i="7"/>
  <c r="K1482" i="7"/>
  <c r="K1483" i="7"/>
  <c r="K1484" i="7"/>
  <c r="K1485" i="7"/>
  <c r="K1486" i="7"/>
  <c r="K1487" i="7"/>
  <c r="K1488" i="7"/>
  <c r="K1489" i="7"/>
  <c r="K1490" i="7"/>
  <c r="K1491" i="7"/>
  <c r="K1492" i="7"/>
  <c r="K1493" i="7"/>
  <c r="K1494" i="7"/>
  <c r="K1495" i="7"/>
  <c r="K1496" i="7"/>
  <c r="K1497" i="7"/>
  <c r="K1498" i="7"/>
  <c r="K1499" i="7"/>
  <c r="K1500" i="7"/>
  <c r="K1501" i="7"/>
  <c r="K1502" i="7"/>
  <c r="K1503" i="7"/>
  <c r="K1504" i="7"/>
  <c r="K1505" i="7"/>
  <c r="K1506" i="7"/>
  <c r="K1507" i="7"/>
  <c r="K1508" i="7"/>
  <c r="K1509" i="7"/>
  <c r="K1510" i="7"/>
  <c r="K1511" i="7"/>
  <c r="K1512" i="7"/>
  <c r="K1513" i="7"/>
  <c r="K1514" i="7"/>
  <c r="K1515" i="7"/>
  <c r="K1516" i="7"/>
  <c r="K1517" i="7"/>
  <c r="K1518" i="7"/>
  <c r="K1519" i="7"/>
  <c r="K1520" i="7"/>
  <c r="K1521" i="7"/>
  <c r="K1522" i="7"/>
  <c r="K1523" i="7"/>
  <c r="K1524" i="7"/>
  <c r="K1525" i="7"/>
  <c r="K1526" i="7"/>
  <c r="K1527" i="7"/>
  <c r="K1528" i="7"/>
  <c r="K1529" i="7"/>
  <c r="K1530" i="7"/>
  <c r="K1531" i="7"/>
  <c r="K1532" i="7"/>
  <c r="K1533" i="7"/>
  <c r="K1534" i="7"/>
  <c r="K1535" i="7"/>
  <c r="K1536" i="7"/>
  <c r="K1537" i="7"/>
  <c r="K1538" i="7"/>
  <c r="K1539" i="7"/>
  <c r="K1540" i="7"/>
  <c r="K1541" i="7"/>
  <c r="K1542" i="7"/>
  <c r="K1543" i="7"/>
  <c r="K1544" i="7"/>
  <c r="K1545" i="7"/>
  <c r="K1546" i="7"/>
  <c r="K1547" i="7"/>
  <c r="K1548" i="7"/>
  <c r="K1549" i="7"/>
  <c r="K1550" i="7"/>
  <c r="K1551" i="7"/>
  <c r="K1552" i="7"/>
  <c r="K1553" i="7"/>
  <c r="K1554" i="7"/>
  <c r="K1555" i="7"/>
  <c r="K1556" i="7"/>
  <c r="K1557" i="7"/>
  <c r="K1558" i="7"/>
  <c r="K1559" i="7"/>
  <c r="K1560" i="7"/>
  <c r="K1561" i="7"/>
  <c r="K1562" i="7"/>
  <c r="K1563" i="7"/>
  <c r="K1564" i="7"/>
  <c r="K1565" i="7"/>
  <c r="K1566" i="7"/>
  <c r="K1567" i="7"/>
  <c r="K1568" i="7"/>
  <c r="K1569" i="7"/>
  <c r="K1570" i="7"/>
  <c r="K1571" i="7"/>
  <c r="K1572" i="7"/>
  <c r="K1573" i="7"/>
  <c r="K1574" i="7"/>
  <c r="K1575" i="7"/>
  <c r="K1576" i="7"/>
  <c r="K1577" i="7"/>
  <c r="K1578" i="7"/>
  <c r="K1579" i="7"/>
  <c r="K1580" i="7"/>
  <c r="K1581" i="7"/>
  <c r="K1582" i="7"/>
  <c r="K1583" i="7"/>
  <c r="K1584" i="7"/>
  <c r="K1585" i="7"/>
  <c r="K1586" i="7"/>
  <c r="K1587" i="7"/>
  <c r="K1588" i="7"/>
  <c r="K1589" i="7"/>
  <c r="K1590" i="7"/>
  <c r="K1591" i="7"/>
  <c r="K1592" i="7"/>
  <c r="K1593" i="7"/>
  <c r="K1594" i="7"/>
  <c r="K1595" i="7"/>
  <c r="K1596" i="7"/>
  <c r="K1597" i="7"/>
  <c r="K1598" i="7"/>
  <c r="K1599" i="7"/>
  <c r="K1600" i="7"/>
  <c r="K1601" i="7"/>
  <c r="K1602" i="7"/>
  <c r="K1603" i="7"/>
  <c r="K1604" i="7"/>
  <c r="K1605" i="7"/>
  <c r="K1606" i="7"/>
  <c r="K1607" i="7"/>
  <c r="K1608" i="7"/>
  <c r="K1609" i="7"/>
  <c r="K1610" i="7"/>
  <c r="K1611" i="7"/>
  <c r="K1612" i="7"/>
  <c r="K1613" i="7"/>
  <c r="K1614" i="7"/>
  <c r="K1615" i="7"/>
  <c r="K1616" i="7"/>
  <c r="K1617" i="7"/>
  <c r="K1618" i="7"/>
  <c r="K1619" i="7"/>
  <c r="K1620" i="7"/>
  <c r="K1621" i="7"/>
  <c r="K1622" i="7"/>
  <c r="K1623" i="7"/>
  <c r="K1624" i="7"/>
  <c r="K1625" i="7"/>
  <c r="K1626" i="7"/>
  <c r="K1627" i="7"/>
  <c r="K1628" i="7"/>
  <c r="K1629" i="7"/>
  <c r="K1630" i="7"/>
  <c r="K1631" i="7"/>
  <c r="K1632" i="7"/>
  <c r="K1633" i="7"/>
  <c r="K1634" i="7"/>
  <c r="K1635" i="7"/>
  <c r="K1636" i="7"/>
  <c r="K1637" i="7"/>
  <c r="K1638" i="7"/>
  <c r="K1639" i="7"/>
  <c r="K1640" i="7"/>
  <c r="K1641" i="7"/>
  <c r="K1642" i="7"/>
  <c r="K1643" i="7"/>
  <c r="K1644" i="7"/>
  <c r="K1645" i="7"/>
  <c r="K1646" i="7"/>
  <c r="K1647" i="7"/>
  <c r="K1648" i="7"/>
  <c r="K1649" i="7"/>
  <c r="K1650" i="7"/>
  <c r="K1651" i="7"/>
  <c r="K1652" i="7"/>
  <c r="K1653" i="7"/>
  <c r="K1654" i="7"/>
  <c r="K1655" i="7"/>
  <c r="K1656" i="7"/>
  <c r="K1657" i="7"/>
  <c r="K1658" i="7"/>
  <c r="K1659" i="7"/>
  <c r="K1660" i="7"/>
  <c r="K1661" i="7"/>
  <c r="K1662" i="7"/>
  <c r="K1663" i="7"/>
  <c r="K1664" i="7"/>
  <c r="K1665" i="7"/>
  <c r="K1666" i="7"/>
  <c r="K1667" i="7"/>
  <c r="K1668" i="7"/>
  <c r="K1669" i="7"/>
  <c r="K1670" i="7"/>
  <c r="K1671" i="7"/>
  <c r="K1672" i="7"/>
  <c r="K1673" i="7"/>
  <c r="K1674" i="7"/>
  <c r="K1675" i="7"/>
  <c r="K1676" i="7"/>
  <c r="K1677" i="7"/>
  <c r="K1678" i="7"/>
  <c r="K1679" i="7"/>
  <c r="K1680" i="7"/>
  <c r="K1681" i="7"/>
  <c r="K1682" i="7"/>
  <c r="K1683" i="7"/>
  <c r="K1684" i="7"/>
  <c r="K1685" i="7"/>
  <c r="K1686" i="7"/>
  <c r="K1687" i="7"/>
  <c r="K1688" i="7"/>
  <c r="K1689" i="7"/>
  <c r="K1690" i="7"/>
  <c r="K1691" i="7"/>
  <c r="K1692" i="7"/>
  <c r="K1693" i="7"/>
  <c r="K1694" i="7"/>
  <c r="K1695" i="7"/>
  <c r="K1696" i="7"/>
  <c r="K1697" i="7"/>
  <c r="K1698" i="7"/>
  <c r="K1699" i="7"/>
  <c r="K1700" i="7"/>
  <c r="K1701" i="7"/>
  <c r="K1702" i="7"/>
  <c r="K1703" i="7"/>
  <c r="K1704" i="7"/>
  <c r="K1705" i="7"/>
  <c r="K1706" i="7"/>
  <c r="K1707" i="7"/>
  <c r="K1708" i="7"/>
  <c r="K1709" i="7"/>
  <c r="K1710" i="7"/>
  <c r="K1711" i="7"/>
  <c r="K1712" i="7"/>
  <c r="K1713" i="7"/>
  <c r="K1714" i="7"/>
  <c r="K1715" i="7"/>
  <c r="K1716" i="7"/>
  <c r="K1717" i="7"/>
  <c r="K1718" i="7"/>
  <c r="K1719" i="7"/>
  <c r="K1720" i="7"/>
  <c r="K1721" i="7"/>
  <c r="K1722" i="7"/>
  <c r="K1723" i="7"/>
  <c r="K1724" i="7"/>
  <c r="K1725" i="7"/>
  <c r="K1726" i="7"/>
  <c r="K1727" i="7"/>
  <c r="K1728" i="7"/>
  <c r="K1729" i="7"/>
  <c r="K1730" i="7"/>
  <c r="K1731" i="7"/>
  <c r="K1732" i="7"/>
  <c r="K1733" i="7"/>
  <c r="K1734" i="7"/>
  <c r="K1735" i="7"/>
  <c r="K1736" i="7"/>
  <c r="K1737" i="7"/>
  <c r="K1738" i="7"/>
  <c r="K1739" i="7"/>
  <c r="K1740" i="7"/>
  <c r="K1741" i="7"/>
  <c r="K1742" i="7"/>
  <c r="K1743" i="7"/>
  <c r="K1744" i="7"/>
  <c r="K1745" i="7"/>
  <c r="K1746" i="7"/>
  <c r="K1747" i="7"/>
  <c r="K1748" i="7"/>
  <c r="K1749" i="7"/>
  <c r="K1750" i="7"/>
  <c r="K1751" i="7"/>
  <c r="K1752" i="7"/>
  <c r="K1753" i="7"/>
  <c r="K1754" i="7"/>
  <c r="K1755" i="7"/>
  <c r="K1756" i="7"/>
  <c r="K1757" i="7"/>
  <c r="K1758" i="7"/>
  <c r="K1759" i="7"/>
  <c r="K1760" i="7"/>
  <c r="K1761" i="7"/>
  <c r="K1762" i="7"/>
  <c r="K1763" i="7"/>
  <c r="K1764" i="7"/>
  <c r="K1765" i="7"/>
  <c r="K1766" i="7"/>
  <c r="K1767" i="7"/>
  <c r="K1768" i="7"/>
  <c r="K1769" i="7"/>
  <c r="K1770" i="7"/>
  <c r="K1771" i="7"/>
  <c r="K1772" i="7"/>
  <c r="K1773" i="7"/>
  <c r="K1774" i="7"/>
  <c r="K1775" i="7"/>
  <c r="K1776" i="7"/>
  <c r="K1777" i="7"/>
  <c r="K1778" i="7"/>
  <c r="K1779" i="7"/>
  <c r="K1780" i="7"/>
  <c r="K1781" i="7"/>
  <c r="K1782" i="7"/>
  <c r="K1783" i="7"/>
  <c r="K1784" i="7"/>
  <c r="K1785" i="7"/>
  <c r="K1786" i="7"/>
  <c r="K1787" i="7"/>
  <c r="K1788" i="7"/>
  <c r="K1789" i="7"/>
  <c r="K1790" i="7"/>
  <c r="K1791" i="7"/>
  <c r="K1792" i="7"/>
  <c r="K1793" i="7"/>
  <c r="K1794" i="7"/>
  <c r="K1795" i="7"/>
  <c r="K1796" i="7"/>
  <c r="K1797" i="7"/>
  <c r="K1798" i="7"/>
  <c r="K1799" i="7"/>
  <c r="K1800" i="7"/>
  <c r="K1801" i="7"/>
  <c r="K1802" i="7"/>
  <c r="K1803" i="7"/>
  <c r="K1804" i="7"/>
  <c r="K1805" i="7"/>
  <c r="K1806" i="7"/>
  <c r="K1807" i="7"/>
  <c r="K1808" i="7"/>
  <c r="K1809" i="7"/>
  <c r="K1810" i="7"/>
  <c r="K1811" i="7"/>
  <c r="K1812" i="7"/>
  <c r="K1813" i="7"/>
  <c r="K1814" i="7"/>
  <c r="K1815" i="7"/>
  <c r="K1816" i="7"/>
  <c r="K1817" i="7"/>
  <c r="K1818" i="7"/>
  <c r="K1819" i="7"/>
  <c r="K1820" i="7"/>
  <c r="K1821" i="7"/>
  <c r="K1822" i="7"/>
  <c r="K1823" i="7"/>
  <c r="K1824" i="7"/>
  <c r="K1825" i="7"/>
  <c r="K1826" i="7"/>
  <c r="K1827" i="7"/>
  <c r="K1828" i="7"/>
  <c r="K1829" i="7"/>
  <c r="K1830" i="7"/>
  <c r="K1831" i="7"/>
  <c r="K1832" i="7"/>
  <c r="K1833" i="7"/>
  <c r="K1834" i="7"/>
  <c r="K1835" i="7"/>
  <c r="K1836" i="7"/>
  <c r="K1837" i="7"/>
  <c r="K1838" i="7"/>
  <c r="K1839" i="7"/>
  <c r="K1840" i="7"/>
  <c r="K1841" i="7"/>
  <c r="K1842" i="7"/>
  <c r="K1843" i="7"/>
  <c r="K1844" i="7"/>
  <c r="K1845" i="7"/>
  <c r="K1846" i="7"/>
  <c r="K1847" i="7"/>
  <c r="K1848" i="7"/>
  <c r="K1849" i="7"/>
  <c r="K1850" i="7"/>
  <c r="K1851" i="7"/>
  <c r="K1852" i="7"/>
  <c r="K1853" i="7"/>
  <c r="K1854" i="7"/>
  <c r="K1855" i="7"/>
  <c r="K1856" i="7"/>
  <c r="K1857" i="7"/>
  <c r="K1858" i="7"/>
  <c r="K1859" i="7"/>
  <c r="K1860" i="7"/>
  <c r="K1861" i="7"/>
  <c r="K1862" i="7"/>
  <c r="K1863" i="7"/>
  <c r="K1864" i="7"/>
  <c r="K1865" i="7"/>
  <c r="K1866" i="7"/>
  <c r="K1867" i="7"/>
  <c r="K1868" i="7"/>
  <c r="K1869" i="7"/>
  <c r="K1870" i="7"/>
  <c r="K1871" i="7"/>
  <c r="K1872" i="7"/>
  <c r="K1873" i="7"/>
  <c r="K1874" i="7"/>
  <c r="K1875" i="7"/>
  <c r="K1876" i="7"/>
  <c r="K1877" i="7"/>
  <c r="K1878" i="7"/>
  <c r="K1879" i="7"/>
  <c r="K1880" i="7"/>
  <c r="K1881" i="7"/>
  <c r="K1882" i="7"/>
  <c r="K1883" i="7"/>
  <c r="K1884" i="7"/>
  <c r="K1885" i="7"/>
  <c r="K1886" i="7"/>
  <c r="K1887" i="7"/>
  <c r="K1888" i="7"/>
  <c r="K1889" i="7"/>
  <c r="K1890" i="7"/>
  <c r="K1891" i="7"/>
  <c r="K1892" i="7"/>
  <c r="K1893" i="7"/>
  <c r="K1894" i="7"/>
  <c r="K1895" i="7"/>
  <c r="K1896" i="7"/>
  <c r="K1897" i="7"/>
  <c r="K1898" i="7"/>
  <c r="K1899" i="7"/>
  <c r="K1900" i="7"/>
  <c r="K1901" i="7"/>
  <c r="K1902" i="7"/>
  <c r="K1903" i="7"/>
  <c r="K1904" i="7"/>
  <c r="K1905" i="7"/>
  <c r="K1906" i="7"/>
  <c r="K1907" i="7"/>
  <c r="K1908" i="7"/>
  <c r="K1909" i="7"/>
  <c r="K1910" i="7"/>
  <c r="K1911" i="7"/>
  <c r="K1912" i="7"/>
  <c r="K1913" i="7"/>
  <c r="K1914" i="7"/>
  <c r="K1915" i="7"/>
  <c r="K1916" i="7"/>
  <c r="K1917" i="7"/>
  <c r="K1918" i="7"/>
  <c r="K1919" i="7"/>
  <c r="K1920" i="7"/>
  <c r="K1921" i="7"/>
  <c r="K1922" i="7"/>
  <c r="K1923" i="7"/>
  <c r="K1924" i="7"/>
  <c r="K1925" i="7"/>
  <c r="K1926" i="7"/>
  <c r="K1927" i="7"/>
  <c r="K1928" i="7"/>
  <c r="K1929" i="7"/>
  <c r="K1930" i="7"/>
  <c r="K1931" i="7"/>
  <c r="K1932" i="7"/>
  <c r="K1933" i="7"/>
  <c r="K1934" i="7"/>
  <c r="K1935" i="7"/>
  <c r="K1936" i="7"/>
  <c r="K1937" i="7"/>
  <c r="K1938" i="7"/>
  <c r="K1939" i="7"/>
  <c r="K1940" i="7"/>
  <c r="K1941" i="7"/>
  <c r="K1942" i="7"/>
  <c r="K1943" i="7"/>
  <c r="K1944" i="7"/>
  <c r="K1945" i="7"/>
  <c r="K1946" i="7"/>
  <c r="K1947" i="7"/>
  <c r="K1948" i="7"/>
  <c r="K1949" i="7"/>
  <c r="K1950" i="7"/>
  <c r="K1951" i="7"/>
  <c r="K1952" i="7"/>
  <c r="K1953" i="7"/>
  <c r="K1954" i="7"/>
  <c r="K1955" i="7"/>
  <c r="K1956" i="7"/>
  <c r="K1957" i="7"/>
  <c r="K1958" i="7"/>
  <c r="K1959" i="7"/>
  <c r="K1960" i="7"/>
  <c r="K1961" i="7"/>
  <c r="K1962" i="7"/>
  <c r="K1963" i="7"/>
  <c r="K1964" i="7"/>
  <c r="K1965" i="7"/>
  <c r="K1966" i="7"/>
  <c r="K1967" i="7"/>
  <c r="K1968" i="7"/>
  <c r="K1969" i="7"/>
  <c r="K1970" i="7"/>
  <c r="K1971" i="7"/>
  <c r="K1972" i="7"/>
  <c r="K1973" i="7"/>
  <c r="K1974" i="7"/>
  <c r="K1975" i="7"/>
  <c r="K1976" i="7"/>
  <c r="K1977" i="7"/>
  <c r="K1978" i="7"/>
  <c r="K1979" i="7"/>
  <c r="K1980" i="7"/>
  <c r="K1981" i="7"/>
  <c r="K1982" i="7"/>
  <c r="K1983" i="7"/>
  <c r="K1984" i="7"/>
  <c r="K1985" i="7"/>
  <c r="K1986" i="7"/>
  <c r="K1987" i="7"/>
  <c r="K1988" i="7"/>
  <c r="K1989" i="7"/>
  <c r="K1990" i="7"/>
  <c r="K1991" i="7"/>
  <c r="K1992" i="7"/>
  <c r="K1993" i="7"/>
  <c r="K1994" i="7"/>
  <c r="K1995" i="7"/>
  <c r="K1996" i="7"/>
  <c r="K1997" i="7"/>
  <c r="K1998" i="7"/>
  <c r="K1999" i="7"/>
  <c r="K2000" i="7"/>
  <c r="K2001" i="7"/>
  <c r="K2002" i="7"/>
  <c r="K2003" i="7"/>
  <c r="K2004" i="7"/>
  <c r="K2005" i="7"/>
  <c r="K2006" i="7"/>
  <c r="K2007" i="7"/>
  <c r="K2008" i="7"/>
  <c r="K2009" i="7"/>
  <c r="K2010" i="7"/>
  <c r="K2011" i="7"/>
  <c r="K2012" i="7"/>
  <c r="K2013" i="7"/>
  <c r="K2014" i="7"/>
  <c r="K2015" i="7"/>
  <c r="K2016" i="7"/>
  <c r="K2017" i="7"/>
  <c r="K2018" i="7"/>
  <c r="K2019" i="7"/>
  <c r="K2020" i="7"/>
  <c r="K2021" i="7"/>
  <c r="K2022" i="7"/>
  <c r="K2023" i="7"/>
  <c r="K2024" i="7"/>
  <c r="K2025" i="7"/>
  <c r="K2026" i="7"/>
  <c r="K2027" i="7"/>
  <c r="K2028" i="7"/>
  <c r="K2029" i="7"/>
  <c r="K2030" i="7"/>
  <c r="K2031" i="7"/>
  <c r="K2032" i="7"/>
  <c r="K2033" i="7"/>
  <c r="K2034" i="7"/>
  <c r="K2035" i="7"/>
  <c r="K2036" i="7"/>
  <c r="K2037" i="7"/>
  <c r="K2038" i="7"/>
  <c r="K2039" i="7"/>
  <c r="K2040" i="7"/>
  <c r="K2041" i="7"/>
  <c r="K2042" i="7"/>
  <c r="K2043" i="7"/>
  <c r="K2044" i="7"/>
  <c r="K2045" i="7"/>
  <c r="K2046" i="7"/>
  <c r="K2047" i="7"/>
  <c r="K2048" i="7"/>
  <c r="K2049" i="7"/>
  <c r="K2050" i="7"/>
  <c r="K2051" i="7"/>
  <c r="K2052" i="7"/>
  <c r="K2053" i="7"/>
  <c r="K2054" i="7"/>
  <c r="K2055" i="7"/>
  <c r="K2056" i="7"/>
  <c r="K2057" i="7"/>
  <c r="K2058" i="7"/>
  <c r="K2059" i="7"/>
  <c r="K2060" i="7"/>
  <c r="K2061" i="7"/>
  <c r="K2062" i="7"/>
  <c r="K2063" i="7"/>
  <c r="K2064" i="7"/>
  <c r="K2065" i="7"/>
  <c r="K2066" i="7"/>
  <c r="K2067" i="7"/>
  <c r="K2068" i="7"/>
  <c r="K2069" i="7"/>
  <c r="K2070" i="7"/>
  <c r="K2071" i="7"/>
  <c r="K2072" i="7"/>
  <c r="K2073" i="7"/>
  <c r="K2074" i="7"/>
  <c r="K2075" i="7"/>
  <c r="K2076" i="7"/>
  <c r="K2077" i="7"/>
  <c r="K2078" i="7"/>
  <c r="K2079" i="7"/>
  <c r="K2080" i="7"/>
  <c r="K2081" i="7"/>
  <c r="K2082" i="7"/>
  <c r="K2083" i="7"/>
  <c r="K2084" i="7"/>
  <c r="K2085" i="7"/>
  <c r="K2086" i="7"/>
  <c r="K2087" i="7"/>
  <c r="K2088" i="7"/>
  <c r="K2089" i="7"/>
  <c r="K2090" i="7"/>
  <c r="K2091" i="7"/>
  <c r="K2092" i="7"/>
  <c r="K2093" i="7"/>
  <c r="K2094" i="7"/>
  <c r="K2095" i="7"/>
  <c r="K2096" i="7"/>
  <c r="K2097" i="7"/>
  <c r="K2098" i="7"/>
  <c r="K2099" i="7"/>
  <c r="K2100" i="7"/>
  <c r="K2101" i="7"/>
  <c r="K2102" i="7"/>
  <c r="K2103" i="7"/>
  <c r="K2104" i="7"/>
  <c r="K2105" i="7"/>
  <c r="K2106" i="7"/>
  <c r="K2107" i="7"/>
  <c r="K2108" i="7"/>
  <c r="K2109" i="7"/>
  <c r="K2110" i="7"/>
  <c r="K2111" i="7"/>
  <c r="K2112" i="7"/>
  <c r="K2113" i="7"/>
  <c r="K2114" i="7"/>
  <c r="K2115" i="7"/>
  <c r="K2116" i="7"/>
  <c r="K2117" i="7"/>
  <c r="K2118" i="7"/>
  <c r="K2119" i="7"/>
  <c r="K2120" i="7"/>
  <c r="K2121" i="7"/>
  <c r="K2122" i="7"/>
  <c r="K2123" i="7"/>
  <c r="K2124" i="7"/>
  <c r="K2125" i="7"/>
  <c r="K2126" i="7"/>
  <c r="K2127" i="7"/>
  <c r="K2128" i="7"/>
  <c r="K2129" i="7"/>
  <c r="K2130" i="7"/>
  <c r="K2131" i="7"/>
  <c r="K2132" i="7"/>
  <c r="K2133" i="7"/>
  <c r="K2134" i="7"/>
  <c r="K2135" i="7"/>
  <c r="K2136" i="7"/>
  <c r="K2137" i="7"/>
  <c r="K2138" i="7"/>
  <c r="K2139" i="7"/>
  <c r="K2140" i="7"/>
  <c r="K2141" i="7"/>
  <c r="K2142" i="7"/>
  <c r="K2143" i="7"/>
  <c r="K2144" i="7"/>
  <c r="K2145" i="7"/>
  <c r="K2146" i="7"/>
  <c r="K2147" i="7"/>
  <c r="K2148" i="7"/>
  <c r="K2149" i="7"/>
  <c r="K2150" i="7"/>
  <c r="K2151" i="7"/>
  <c r="K2152" i="7"/>
  <c r="K2153" i="7"/>
  <c r="K2154" i="7"/>
  <c r="K2155" i="7"/>
  <c r="K2156" i="7"/>
  <c r="K2157" i="7"/>
  <c r="K2158" i="7"/>
  <c r="K2159" i="7"/>
  <c r="K2160" i="7"/>
  <c r="K2161" i="7"/>
  <c r="K2162" i="7"/>
  <c r="K2163" i="7"/>
  <c r="K2164" i="7"/>
  <c r="K2165" i="7"/>
  <c r="K2166" i="7"/>
  <c r="K2167" i="7"/>
  <c r="K2168" i="7"/>
  <c r="K2169" i="7"/>
  <c r="K2170" i="7"/>
  <c r="K2171" i="7"/>
  <c r="K2172" i="7"/>
  <c r="K2173" i="7"/>
  <c r="K2174" i="7"/>
  <c r="K2175" i="7"/>
  <c r="K2176" i="7"/>
  <c r="K2177" i="7"/>
  <c r="K2178" i="7"/>
  <c r="K2179" i="7"/>
  <c r="K2180" i="7"/>
  <c r="K2181" i="7"/>
  <c r="K2182" i="7"/>
  <c r="K2183" i="7"/>
  <c r="K2184" i="7"/>
  <c r="K2185" i="7"/>
  <c r="K2186" i="7"/>
  <c r="K2187" i="7"/>
  <c r="K2188" i="7"/>
  <c r="K2189" i="7"/>
  <c r="K2190" i="7"/>
  <c r="K2191" i="7"/>
  <c r="K2192" i="7"/>
  <c r="K2193" i="7"/>
  <c r="K2194" i="7"/>
  <c r="K2195" i="7"/>
  <c r="K2196" i="7"/>
  <c r="K2197" i="7"/>
  <c r="K2198" i="7"/>
  <c r="K2199" i="7"/>
  <c r="K2200" i="7"/>
  <c r="K2201" i="7"/>
  <c r="K2202" i="7"/>
  <c r="K2203" i="7"/>
  <c r="K2204" i="7"/>
  <c r="K2205" i="7"/>
  <c r="K2206" i="7"/>
  <c r="K2207" i="7"/>
  <c r="K2208" i="7"/>
  <c r="K2209" i="7"/>
  <c r="K2210" i="7"/>
  <c r="K2211" i="7"/>
  <c r="K2212" i="7"/>
  <c r="K2213" i="7"/>
  <c r="K2214" i="7"/>
  <c r="K2215" i="7"/>
  <c r="K2216" i="7"/>
  <c r="K2217" i="7"/>
  <c r="K2218" i="7"/>
  <c r="K2219" i="7"/>
  <c r="K2220" i="7"/>
  <c r="K2221" i="7"/>
  <c r="K2222" i="7"/>
  <c r="K2223" i="7"/>
  <c r="K2224" i="7"/>
  <c r="K2225" i="7"/>
  <c r="K2226" i="7"/>
  <c r="K2227" i="7"/>
  <c r="K2228" i="7"/>
  <c r="K2229" i="7"/>
  <c r="K2230" i="7"/>
  <c r="K2231" i="7"/>
  <c r="K2232" i="7"/>
  <c r="K2233" i="7"/>
  <c r="K2234" i="7"/>
  <c r="K2235" i="7"/>
  <c r="K2236" i="7"/>
  <c r="K2237" i="7"/>
  <c r="K2238" i="7"/>
  <c r="K2239" i="7"/>
  <c r="K2240" i="7"/>
  <c r="K2241" i="7"/>
  <c r="K2242" i="7"/>
  <c r="K2243" i="7"/>
  <c r="K2244" i="7"/>
  <c r="K2245" i="7"/>
  <c r="K2246" i="7"/>
  <c r="K2247" i="7"/>
  <c r="K2248" i="7"/>
  <c r="K2249" i="7"/>
  <c r="K2250" i="7"/>
  <c r="K2251" i="7"/>
  <c r="K2252" i="7"/>
  <c r="K2253" i="7"/>
  <c r="K2254" i="7"/>
  <c r="K2255" i="7"/>
  <c r="K2256" i="7"/>
  <c r="K2257" i="7"/>
  <c r="K2258" i="7"/>
  <c r="K2259" i="7"/>
  <c r="K2260" i="7"/>
  <c r="K2261" i="7"/>
  <c r="K2262" i="7"/>
  <c r="K2263" i="7"/>
  <c r="K2264" i="7"/>
  <c r="K2265" i="7"/>
  <c r="K2266" i="7"/>
  <c r="K2267" i="7"/>
  <c r="K2268" i="7"/>
  <c r="K2269" i="7"/>
  <c r="K2270" i="7"/>
  <c r="K2271" i="7"/>
  <c r="K2272" i="7"/>
  <c r="K2273" i="7"/>
  <c r="K2274" i="7"/>
  <c r="K2275" i="7"/>
  <c r="K2276" i="7"/>
  <c r="K2277" i="7"/>
  <c r="K2278" i="7"/>
  <c r="K2279" i="7"/>
  <c r="K2280" i="7"/>
  <c r="K2281" i="7"/>
  <c r="K2282" i="7"/>
  <c r="K2283" i="7"/>
  <c r="K2284" i="7"/>
  <c r="K2285" i="7"/>
  <c r="K2286" i="7"/>
  <c r="K2287" i="7"/>
  <c r="K2288" i="7"/>
  <c r="K2289" i="7"/>
  <c r="K2290" i="7"/>
  <c r="K2291" i="7"/>
  <c r="K2292" i="7"/>
  <c r="K2293" i="7"/>
  <c r="K2294" i="7"/>
  <c r="K2295" i="7"/>
  <c r="K2296" i="7"/>
  <c r="K2297" i="7"/>
  <c r="K2298" i="7"/>
  <c r="K2299" i="7"/>
  <c r="K2300" i="7"/>
  <c r="K2301" i="7"/>
  <c r="K2302" i="7"/>
  <c r="K2303" i="7"/>
  <c r="K2304" i="7"/>
  <c r="K2305" i="7"/>
  <c r="K2306" i="7"/>
  <c r="K2307" i="7"/>
  <c r="K2308" i="7"/>
  <c r="K2309" i="7"/>
  <c r="K2310" i="7"/>
  <c r="K2311" i="7"/>
  <c r="K2312" i="7"/>
  <c r="K2313" i="7"/>
  <c r="K2314" i="7"/>
  <c r="K2315" i="7"/>
  <c r="K2316" i="7"/>
  <c r="K2317" i="7"/>
  <c r="K2318" i="7"/>
  <c r="K2319" i="7"/>
  <c r="K2320" i="7"/>
  <c r="K2321" i="7"/>
  <c r="K2322" i="7"/>
  <c r="K2323" i="7"/>
  <c r="K2324" i="7"/>
  <c r="K2325" i="7"/>
  <c r="K2326" i="7"/>
  <c r="K2327" i="7"/>
  <c r="K2328" i="7"/>
  <c r="K2329" i="7"/>
  <c r="K2330" i="7"/>
  <c r="K2331" i="7"/>
  <c r="K2332" i="7"/>
  <c r="K2333" i="7"/>
  <c r="K2334" i="7"/>
  <c r="K2335" i="7"/>
  <c r="K2336" i="7"/>
  <c r="K2337" i="7"/>
  <c r="K2338" i="7"/>
  <c r="K2339" i="7"/>
  <c r="K2340" i="7"/>
  <c r="K2341" i="7"/>
  <c r="K2342" i="7"/>
  <c r="K2343" i="7"/>
  <c r="K2344" i="7"/>
  <c r="K2345" i="7"/>
  <c r="K2346" i="7"/>
  <c r="K2347" i="7"/>
  <c r="K2348" i="7"/>
  <c r="K2349" i="7"/>
  <c r="K2350" i="7"/>
  <c r="K2351" i="7"/>
  <c r="K2352" i="7"/>
  <c r="K2353" i="7"/>
  <c r="K2354" i="7"/>
  <c r="K2355" i="7"/>
  <c r="K2356" i="7"/>
  <c r="K2357" i="7"/>
  <c r="K2358" i="7"/>
  <c r="K2359" i="7"/>
  <c r="K2360" i="7"/>
  <c r="K2361" i="7"/>
  <c r="K2362" i="7"/>
  <c r="K2363" i="7"/>
  <c r="K2364" i="7"/>
  <c r="K2365" i="7"/>
  <c r="K2366" i="7"/>
  <c r="K2367" i="7"/>
  <c r="K2368" i="7"/>
  <c r="K2369" i="7"/>
  <c r="K2370" i="7"/>
  <c r="K2371" i="7"/>
  <c r="K2372" i="7"/>
  <c r="K2373" i="7"/>
  <c r="K2374" i="7"/>
  <c r="K2375" i="7"/>
  <c r="K2376" i="7"/>
  <c r="K2377" i="7"/>
  <c r="K2378" i="7"/>
  <c r="K2379" i="7"/>
  <c r="K2380" i="7"/>
  <c r="K2381" i="7"/>
  <c r="K2382" i="7"/>
  <c r="K2383" i="7"/>
  <c r="K2384" i="7"/>
  <c r="K2385" i="7"/>
  <c r="K2386" i="7"/>
  <c r="K2387" i="7"/>
  <c r="K2388" i="7"/>
  <c r="K2389" i="7"/>
  <c r="K2390" i="7"/>
  <c r="K2391" i="7"/>
  <c r="K2392" i="7"/>
  <c r="K2393" i="7"/>
  <c r="K2394" i="7"/>
  <c r="K2395" i="7"/>
  <c r="K2396" i="7"/>
  <c r="K2397" i="7"/>
  <c r="K2398" i="7"/>
  <c r="K2399" i="7"/>
  <c r="K2400" i="7"/>
  <c r="K2401" i="7"/>
  <c r="K2402" i="7"/>
  <c r="K2403" i="7"/>
  <c r="K2404" i="7"/>
  <c r="K2405" i="7"/>
  <c r="K2406" i="7"/>
  <c r="K2407" i="7"/>
  <c r="K2408" i="7"/>
  <c r="K2409" i="7"/>
  <c r="K2410" i="7"/>
  <c r="K2411" i="7"/>
  <c r="K2412" i="7"/>
  <c r="K2413" i="7"/>
  <c r="K2414" i="7"/>
  <c r="K2415" i="7"/>
  <c r="K2416" i="7"/>
  <c r="K2417" i="7"/>
  <c r="K2418" i="7"/>
  <c r="K2419" i="7"/>
  <c r="K2420" i="7"/>
  <c r="K2421" i="7"/>
  <c r="K2422" i="7"/>
  <c r="K2423" i="7"/>
  <c r="K2424" i="7"/>
  <c r="K2425" i="7"/>
  <c r="K2426" i="7"/>
  <c r="K2427" i="7"/>
  <c r="K2428" i="7"/>
  <c r="K2429" i="7"/>
  <c r="K2430" i="7"/>
  <c r="K2431" i="7"/>
  <c r="K2432" i="7"/>
  <c r="K2433" i="7"/>
  <c r="K2434" i="7"/>
  <c r="K2435" i="7"/>
  <c r="K2436" i="7"/>
  <c r="K2437" i="7"/>
  <c r="K2438" i="7"/>
  <c r="K2439" i="7"/>
  <c r="K2440" i="7"/>
  <c r="K2441" i="7"/>
  <c r="K2442" i="7"/>
  <c r="K2443" i="7"/>
  <c r="K2444" i="7"/>
  <c r="K2445" i="7"/>
  <c r="K2446" i="7"/>
  <c r="K2447" i="7"/>
  <c r="K2448" i="7"/>
  <c r="K2449" i="7"/>
  <c r="K2450" i="7"/>
  <c r="K2451" i="7"/>
  <c r="K2452" i="7"/>
  <c r="K2453" i="7"/>
  <c r="K2454" i="7"/>
  <c r="K2455" i="7"/>
  <c r="K2456" i="7"/>
  <c r="K2457" i="7"/>
  <c r="K2458" i="7"/>
  <c r="K2459" i="7"/>
  <c r="K2460" i="7"/>
  <c r="K2461" i="7"/>
  <c r="K2462" i="7"/>
  <c r="K2463" i="7"/>
  <c r="K2464" i="7"/>
  <c r="K2465" i="7"/>
  <c r="K2466" i="7"/>
  <c r="K2467" i="7"/>
  <c r="K2468" i="7"/>
  <c r="K2469" i="7"/>
  <c r="K2470" i="7"/>
  <c r="K2471" i="7"/>
  <c r="K2472" i="7"/>
  <c r="K2473" i="7"/>
  <c r="K2474" i="7"/>
  <c r="K2475" i="7"/>
  <c r="K2476" i="7"/>
  <c r="K2477" i="7"/>
  <c r="K2478" i="7"/>
  <c r="K2479" i="7"/>
  <c r="K2480" i="7"/>
  <c r="K2481" i="7"/>
  <c r="K2482" i="7"/>
  <c r="K2483" i="7"/>
  <c r="K2484" i="7"/>
  <c r="K2485" i="7"/>
  <c r="K2486" i="7"/>
  <c r="K2487" i="7"/>
  <c r="K2488" i="7"/>
  <c r="K2489" i="7"/>
  <c r="K2490" i="7"/>
  <c r="K2491" i="7"/>
  <c r="K2492" i="7"/>
  <c r="K2493" i="7"/>
  <c r="K2494" i="7"/>
  <c r="K2495" i="7"/>
  <c r="K2496" i="7"/>
  <c r="K2497" i="7"/>
  <c r="K2498" i="7"/>
  <c r="K2499" i="7"/>
  <c r="K2500" i="7"/>
  <c r="K2501" i="7"/>
  <c r="K2502" i="7"/>
  <c r="K2503" i="7"/>
  <c r="K2504" i="7"/>
  <c r="K2505" i="7"/>
  <c r="K2506" i="7"/>
  <c r="K2507" i="7"/>
  <c r="K2508" i="7"/>
  <c r="K2509" i="7"/>
  <c r="K2510" i="7"/>
  <c r="K2511" i="7"/>
  <c r="K2512" i="7"/>
  <c r="K2513" i="7"/>
  <c r="K2514" i="7"/>
  <c r="K2515" i="7"/>
  <c r="K2516" i="7"/>
  <c r="K2517" i="7"/>
  <c r="K2518" i="7"/>
  <c r="K2519" i="7"/>
  <c r="K2520" i="7"/>
  <c r="K2521" i="7"/>
  <c r="K2522" i="7"/>
  <c r="K2523" i="7"/>
  <c r="K2524" i="7"/>
  <c r="K2525" i="7"/>
  <c r="K2526" i="7"/>
  <c r="K2527" i="7"/>
  <c r="K2528" i="7"/>
  <c r="K2529" i="7"/>
  <c r="K2530" i="7"/>
  <c r="K2531" i="7"/>
  <c r="K2532" i="7"/>
  <c r="K2533" i="7"/>
  <c r="K2534" i="7"/>
  <c r="K2535" i="7"/>
  <c r="K2536" i="7"/>
  <c r="K2537" i="7"/>
  <c r="K2538" i="7"/>
  <c r="K2539" i="7"/>
  <c r="K2540" i="7"/>
  <c r="K2541" i="7"/>
  <c r="K2542" i="7"/>
  <c r="K2543" i="7"/>
  <c r="K2544" i="7"/>
  <c r="K2545" i="7"/>
  <c r="K2546" i="7"/>
  <c r="K2547" i="7"/>
  <c r="K2548" i="7"/>
  <c r="K2549" i="7"/>
  <c r="K2550" i="7"/>
  <c r="K2551" i="7"/>
  <c r="K2552" i="7"/>
  <c r="K2553" i="7"/>
  <c r="K2554" i="7"/>
  <c r="K2555" i="7"/>
  <c r="K2556" i="7"/>
  <c r="K2557" i="7"/>
  <c r="K2558" i="7"/>
  <c r="K2559" i="7"/>
  <c r="K2560" i="7"/>
  <c r="K2561" i="7"/>
  <c r="K2562" i="7"/>
  <c r="K2563" i="7"/>
  <c r="K2564" i="7"/>
  <c r="K2565" i="7"/>
  <c r="K2566" i="7"/>
  <c r="K2567" i="7"/>
  <c r="K2568" i="7"/>
  <c r="K2569" i="7"/>
  <c r="K2570" i="7"/>
  <c r="K2571" i="7"/>
  <c r="K2572" i="7"/>
  <c r="K2573" i="7"/>
  <c r="K2574" i="7"/>
  <c r="K2575" i="7"/>
  <c r="K2576" i="7"/>
  <c r="K2577" i="7"/>
  <c r="K2578" i="7"/>
  <c r="K2579" i="7"/>
  <c r="K2580" i="7"/>
  <c r="K2581" i="7"/>
  <c r="K2582" i="7"/>
  <c r="K2583" i="7"/>
  <c r="K2584" i="7"/>
  <c r="K2585" i="7"/>
  <c r="K2586" i="7"/>
  <c r="K2587" i="7"/>
  <c r="K2588" i="7"/>
  <c r="K2589" i="7"/>
  <c r="K2590" i="7"/>
  <c r="K2591" i="7"/>
  <c r="K2592" i="7"/>
  <c r="K2593" i="7"/>
  <c r="K2594" i="7"/>
  <c r="K2595" i="7"/>
  <c r="K2596" i="7"/>
  <c r="K2597" i="7"/>
  <c r="K2598" i="7"/>
  <c r="K2599" i="7"/>
  <c r="K2600" i="7"/>
  <c r="K2601" i="7"/>
  <c r="K2602" i="7"/>
  <c r="K2603" i="7"/>
  <c r="K2604" i="7"/>
  <c r="K2605" i="7"/>
  <c r="K2606" i="7"/>
  <c r="K2607" i="7"/>
  <c r="K2608" i="7"/>
  <c r="K2609" i="7"/>
  <c r="K2610" i="7"/>
  <c r="K2611" i="7"/>
  <c r="K2612" i="7"/>
  <c r="K2613" i="7"/>
  <c r="K2614" i="7"/>
  <c r="K2615" i="7"/>
  <c r="K2616" i="7"/>
  <c r="K2617" i="7"/>
  <c r="K2618" i="7"/>
  <c r="K2619" i="7"/>
  <c r="K2620" i="7"/>
  <c r="K2621" i="7"/>
  <c r="K2622" i="7"/>
  <c r="K2623" i="7"/>
  <c r="K2624" i="7"/>
  <c r="K2625" i="7"/>
  <c r="K2626" i="7"/>
  <c r="K2627" i="7"/>
  <c r="K2628" i="7"/>
  <c r="K2629" i="7"/>
  <c r="K2630" i="7"/>
  <c r="K2631" i="7"/>
  <c r="K2632" i="7"/>
  <c r="K2633" i="7"/>
  <c r="K2634" i="7"/>
  <c r="K2635" i="7"/>
  <c r="K2636" i="7"/>
  <c r="K2637" i="7"/>
  <c r="K2638" i="7"/>
  <c r="K2639" i="7"/>
  <c r="K2640" i="7"/>
  <c r="K2641" i="7"/>
  <c r="K2642" i="7"/>
  <c r="K2643" i="7"/>
  <c r="K2644" i="7"/>
  <c r="K2645" i="7"/>
  <c r="K2646" i="7"/>
  <c r="K2647" i="7"/>
  <c r="K2648" i="7"/>
  <c r="K2649" i="7"/>
  <c r="K2650" i="7"/>
  <c r="K2651" i="7"/>
  <c r="K2652" i="7"/>
  <c r="K2653" i="7"/>
  <c r="K2654" i="7"/>
  <c r="K2655" i="7"/>
  <c r="K2656" i="7"/>
  <c r="K2657" i="7"/>
  <c r="K2658" i="7"/>
  <c r="K2659" i="7"/>
  <c r="K2660" i="7"/>
  <c r="K2661" i="7"/>
  <c r="K2662" i="7"/>
  <c r="K2663" i="7"/>
  <c r="K2664" i="7"/>
  <c r="K2665" i="7"/>
  <c r="K2666" i="7"/>
  <c r="K2667" i="7"/>
  <c r="K2668" i="7"/>
  <c r="K2669" i="7"/>
  <c r="K2670" i="7"/>
  <c r="K2671" i="7"/>
  <c r="K2672" i="7"/>
  <c r="K2673" i="7"/>
  <c r="K2674" i="7"/>
  <c r="K2675" i="7"/>
  <c r="K2676" i="7"/>
  <c r="K2677" i="7"/>
  <c r="K2678" i="7"/>
  <c r="K2679" i="7"/>
  <c r="K2680" i="7"/>
  <c r="K2681" i="7"/>
  <c r="K2682" i="7"/>
  <c r="K2683" i="7"/>
  <c r="K2684" i="7"/>
  <c r="K2685" i="7"/>
  <c r="K2686" i="7"/>
  <c r="K2687" i="7"/>
  <c r="K2688" i="7"/>
  <c r="K2689" i="7"/>
  <c r="K2690" i="7"/>
  <c r="K2691" i="7"/>
  <c r="K2692" i="7"/>
  <c r="K2693" i="7"/>
  <c r="K2694" i="7"/>
  <c r="K2695" i="7"/>
  <c r="K2696" i="7"/>
  <c r="K2697" i="7"/>
  <c r="K2698" i="7"/>
  <c r="K2699" i="7"/>
  <c r="K2700" i="7"/>
  <c r="K2701" i="7"/>
  <c r="K2702" i="7"/>
  <c r="K2703" i="7"/>
  <c r="K2704" i="7"/>
  <c r="K2705" i="7"/>
  <c r="K2706" i="7"/>
  <c r="K2707" i="7"/>
  <c r="K2708" i="7"/>
  <c r="K2709" i="7"/>
  <c r="K2710" i="7"/>
  <c r="K2711" i="7"/>
  <c r="K2712" i="7"/>
  <c r="K2713" i="7"/>
  <c r="K2714" i="7"/>
  <c r="K2715" i="7"/>
  <c r="K2716" i="7"/>
  <c r="K2717" i="7"/>
  <c r="K2718" i="7"/>
  <c r="K2719" i="7"/>
  <c r="K2720" i="7"/>
  <c r="K2721" i="7"/>
  <c r="K2722" i="7"/>
  <c r="K2723" i="7"/>
  <c r="K2724" i="7"/>
  <c r="K2725" i="7"/>
  <c r="K2726" i="7"/>
  <c r="K2727" i="7"/>
  <c r="K2728" i="7"/>
  <c r="K2729" i="7"/>
  <c r="K2730" i="7"/>
  <c r="K2731" i="7"/>
  <c r="K2732" i="7"/>
  <c r="K2733" i="7"/>
  <c r="K2734" i="7"/>
  <c r="K2735" i="7"/>
  <c r="K2736" i="7"/>
  <c r="K2737" i="7"/>
  <c r="K2738" i="7"/>
  <c r="K2739" i="7"/>
  <c r="K2740" i="7"/>
  <c r="K2741" i="7"/>
  <c r="K2742" i="7"/>
  <c r="K2743" i="7"/>
  <c r="K2744" i="7"/>
  <c r="K2745" i="7"/>
  <c r="K2746" i="7"/>
  <c r="K2747" i="7"/>
  <c r="K2748" i="7"/>
  <c r="K2749" i="7"/>
  <c r="K2750" i="7"/>
  <c r="K2751" i="7"/>
  <c r="K2752" i="7"/>
  <c r="K2753" i="7"/>
  <c r="K2754" i="7"/>
  <c r="K2755" i="7"/>
  <c r="K2756" i="7"/>
  <c r="K2757" i="7"/>
  <c r="K2758" i="7"/>
  <c r="K2759" i="7"/>
  <c r="K2760" i="7"/>
  <c r="K2761" i="7"/>
  <c r="K2762" i="7"/>
  <c r="K2763" i="7"/>
  <c r="K2764" i="7"/>
  <c r="K2765" i="7"/>
  <c r="K2766" i="7"/>
  <c r="K2767" i="7"/>
  <c r="K2768" i="7"/>
  <c r="K2769" i="7"/>
  <c r="K2770" i="7"/>
  <c r="K2771" i="7"/>
  <c r="K2772" i="7"/>
  <c r="K2773" i="7"/>
  <c r="K2774" i="7"/>
  <c r="K2775" i="7"/>
  <c r="K2776" i="7"/>
  <c r="K2777" i="7"/>
  <c r="K2778" i="7"/>
  <c r="K2779" i="7"/>
  <c r="K2780" i="7"/>
  <c r="K2781" i="7"/>
  <c r="K2782" i="7"/>
  <c r="K2783" i="7"/>
  <c r="K2784" i="7"/>
  <c r="K2785" i="7"/>
  <c r="K2786" i="7"/>
  <c r="K2787" i="7"/>
  <c r="K2788" i="7"/>
  <c r="K2789" i="7"/>
  <c r="K2790" i="7"/>
  <c r="K2791" i="7"/>
  <c r="K2792" i="7"/>
  <c r="K2793" i="7"/>
  <c r="K2794" i="7"/>
  <c r="K2795" i="7"/>
  <c r="K2796" i="7"/>
  <c r="K2797" i="7"/>
  <c r="K2798" i="7"/>
  <c r="K2799" i="7"/>
  <c r="K2800" i="7"/>
  <c r="K2801" i="7"/>
  <c r="K2802" i="7"/>
  <c r="K2803" i="7"/>
  <c r="K2804" i="7"/>
  <c r="K2805" i="7"/>
  <c r="K2806" i="7"/>
  <c r="K2807" i="7"/>
  <c r="K2808" i="7"/>
  <c r="K2809" i="7"/>
  <c r="K2810" i="7"/>
  <c r="K2811" i="7"/>
  <c r="K2812" i="7"/>
  <c r="K2813" i="7"/>
  <c r="K2814" i="7"/>
  <c r="K2815" i="7"/>
  <c r="K2816" i="7"/>
  <c r="K2817" i="7"/>
  <c r="K2818" i="7"/>
  <c r="K2819" i="7"/>
  <c r="K2820" i="7"/>
  <c r="K2821" i="7"/>
  <c r="K2822" i="7"/>
  <c r="K2823" i="7"/>
  <c r="K2824" i="7"/>
  <c r="K2825" i="7"/>
  <c r="K2826" i="7"/>
  <c r="K2827" i="7"/>
  <c r="K2828" i="7"/>
  <c r="K2829" i="7"/>
  <c r="K2830" i="7"/>
  <c r="K2831" i="7"/>
  <c r="K2832" i="7"/>
  <c r="K2833" i="7"/>
  <c r="K2834" i="7"/>
  <c r="K2835" i="7"/>
  <c r="K2836" i="7"/>
  <c r="K2837" i="7"/>
  <c r="K2838" i="7"/>
  <c r="K2839" i="7"/>
  <c r="K2840" i="7"/>
  <c r="K2841" i="7"/>
  <c r="K2842" i="7"/>
  <c r="K2843" i="7"/>
  <c r="K2844" i="7"/>
  <c r="K2845" i="7"/>
  <c r="K2846" i="7"/>
  <c r="K2847" i="7"/>
  <c r="K2848" i="7"/>
  <c r="K2849" i="7"/>
  <c r="K2850" i="7"/>
  <c r="K2851" i="7"/>
  <c r="K2852" i="7"/>
  <c r="K2853" i="7"/>
  <c r="K2854" i="7"/>
  <c r="K2855" i="7"/>
  <c r="K2856" i="7"/>
  <c r="K2857" i="7"/>
  <c r="K2858" i="7"/>
  <c r="K2859" i="7"/>
  <c r="K2860" i="7"/>
  <c r="K2861" i="7"/>
  <c r="K2862" i="7"/>
  <c r="K2863" i="7"/>
  <c r="K2864" i="7"/>
  <c r="K2865" i="7"/>
  <c r="K2866" i="7"/>
  <c r="K2867" i="7"/>
  <c r="K2868" i="7"/>
  <c r="K2869" i="7"/>
  <c r="K2870" i="7"/>
  <c r="K2871" i="7"/>
  <c r="K2872" i="7"/>
  <c r="K2873" i="7"/>
  <c r="K2874" i="7"/>
  <c r="K2875" i="7"/>
  <c r="K2876" i="7"/>
  <c r="K2877" i="7"/>
  <c r="K2878" i="7"/>
  <c r="K2879" i="7"/>
  <c r="K2880" i="7"/>
  <c r="K2881" i="7"/>
  <c r="K2882" i="7"/>
  <c r="K2883" i="7"/>
  <c r="K2884" i="7"/>
  <c r="K2885" i="7"/>
  <c r="K2886" i="7"/>
  <c r="K2887" i="7"/>
  <c r="K2888" i="7"/>
  <c r="K2889" i="7"/>
  <c r="K2890" i="7"/>
  <c r="K2891" i="7"/>
  <c r="K2892" i="7"/>
  <c r="K2893" i="7"/>
  <c r="K2894" i="7"/>
  <c r="K2895" i="7"/>
  <c r="K2896" i="7"/>
  <c r="K2897" i="7"/>
  <c r="K2898" i="7"/>
  <c r="K2899" i="7"/>
  <c r="K2900" i="7"/>
  <c r="K2901" i="7"/>
  <c r="K2902" i="7"/>
  <c r="K2903" i="7"/>
  <c r="K2904" i="7"/>
  <c r="K2905" i="7"/>
  <c r="K2906" i="7"/>
  <c r="K2907" i="7"/>
  <c r="K2908" i="7"/>
  <c r="K2909" i="7"/>
  <c r="K2910" i="7"/>
  <c r="K2911" i="7"/>
  <c r="K2912" i="7"/>
  <c r="K2913" i="7"/>
  <c r="K2914" i="7"/>
  <c r="K2915" i="7"/>
  <c r="K2916" i="7"/>
  <c r="K2917" i="7"/>
  <c r="K2918" i="7"/>
  <c r="K2919" i="7"/>
  <c r="K2920" i="7"/>
  <c r="K2921" i="7"/>
  <c r="K2922" i="7"/>
  <c r="K2923" i="7"/>
  <c r="K2924" i="7"/>
  <c r="K2925" i="7"/>
  <c r="K2926" i="7"/>
  <c r="K2927" i="7"/>
  <c r="K2928" i="7"/>
  <c r="K2929" i="7"/>
  <c r="K2930" i="7"/>
  <c r="K2931" i="7"/>
  <c r="K2932" i="7"/>
  <c r="K2933" i="7"/>
  <c r="K2934" i="7"/>
  <c r="K2935" i="7"/>
  <c r="K2936" i="7"/>
  <c r="K2937" i="7"/>
  <c r="K2938" i="7"/>
  <c r="K2939" i="7"/>
  <c r="K2940" i="7"/>
  <c r="K2941" i="7"/>
  <c r="K2942" i="7"/>
  <c r="K2943" i="7"/>
  <c r="K2944" i="7"/>
  <c r="K2945" i="7"/>
  <c r="K2946" i="7"/>
  <c r="K2947" i="7"/>
  <c r="K2948" i="7"/>
  <c r="K2949" i="7"/>
  <c r="K2950" i="7"/>
  <c r="K2951" i="7"/>
  <c r="K2952" i="7"/>
  <c r="K2953" i="7"/>
  <c r="K2954" i="7"/>
  <c r="K2955" i="7"/>
  <c r="K2956" i="7"/>
  <c r="K2957" i="7"/>
  <c r="K2958" i="7"/>
  <c r="K2959" i="7"/>
  <c r="K2960" i="7"/>
  <c r="K2961" i="7"/>
  <c r="K2962" i="7"/>
  <c r="K2963" i="7"/>
  <c r="K2964" i="7"/>
  <c r="K2965" i="7"/>
  <c r="K2966" i="7"/>
  <c r="K2967" i="7"/>
  <c r="K2968" i="7"/>
  <c r="K2969" i="7"/>
  <c r="K2970" i="7"/>
  <c r="K2971" i="7"/>
  <c r="K2972" i="7"/>
  <c r="K2973" i="7"/>
  <c r="K2974" i="7"/>
  <c r="K2975" i="7"/>
  <c r="K2976" i="7"/>
  <c r="K2977" i="7"/>
  <c r="K2978" i="7"/>
  <c r="K2979" i="7"/>
  <c r="K2980" i="7"/>
  <c r="K2981" i="7"/>
  <c r="K2982" i="7"/>
  <c r="K2983" i="7"/>
  <c r="K2984" i="7"/>
  <c r="K2985" i="7"/>
  <c r="K2986" i="7"/>
  <c r="K2987" i="7"/>
  <c r="K2988" i="7"/>
  <c r="K2989" i="7"/>
  <c r="K2990" i="7"/>
  <c r="K2991" i="7"/>
  <c r="K2992" i="7"/>
  <c r="K2993" i="7"/>
  <c r="K2994" i="7"/>
  <c r="K2995" i="7"/>
  <c r="K2996" i="7"/>
  <c r="K2997" i="7"/>
  <c r="K2998" i="7"/>
  <c r="K2999" i="7"/>
  <c r="K3000" i="7"/>
  <c r="K3001" i="7"/>
  <c r="K3002" i="7"/>
  <c r="K3003" i="7"/>
  <c r="K3004" i="7"/>
  <c r="K3005" i="7"/>
  <c r="K3006" i="7"/>
  <c r="K3007" i="7"/>
  <c r="K3008" i="7"/>
  <c r="K3009" i="7"/>
  <c r="K3010" i="7"/>
  <c r="K3011" i="7"/>
  <c r="K3012" i="7"/>
  <c r="K3013" i="7"/>
  <c r="K3014" i="7"/>
  <c r="K3015" i="7"/>
  <c r="K3016" i="7"/>
  <c r="K3017" i="7"/>
  <c r="K3018" i="7"/>
  <c r="K3019" i="7"/>
  <c r="K3020" i="7"/>
  <c r="K3021" i="7"/>
  <c r="K3022" i="7"/>
  <c r="K3023" i="7"/>
  <c r="K3024" i="7"/>
  <c r="K3025" i="7"/>
  <c r="K3026" i="7"/>
  <c r="K3027" i="7"/>
  <c r="K3028" i="7"/>
  <c r="K3029" i="7"/>
  <c r="K3030" i="7"/>
  <c r="K3031" i="7"/>
  <c r="K3032" i="7"/>
  <c r="K3033" i="7"/>
  <c r="K3034" i="7"/>
  <c r="K3035" i="7"/>
  <c r="K3036" i="7"/>
  <c r="K3037" i="7"/>
  <c r="K3038" i="7"/>
  <c r="K3039" i="7"/>
  <c r="K3040" i="7"/>
  <c r="K3041" i="7"/>
  <c r="K3042" i="7"/>
  <c r="K3043" i="7"/>
  <c r="K3044" i="7"/>
  <c r="K3045" i="7"/>
  <c r="K3046" i="7"/>
  <c r="K3047" i="7"/>
  <c r="K3048" i="7"/>
  <c r="K3049" i="7"/>
  <c r="K3050" i="7"/>
  <c r="K3051" i="7"/>
  <c r="K3052" i="7"/>
  <c r="K3053" i="7"/>
  <c r="K3054" i="7"/>
  <c r="K3055" i="7"/>
  <c r="K3056" i="7"/>
  <c r="K3057" i="7"/>
  <c r="K3058" i="7"/>
  <c r="K3059" i="7"/>
  <c r="K3060" i="7"/>
  <c r="K3061" i="7"/>
  <c r="K3062" i="7"/>
  <c r="K3063" i="7"/>
  <c r="K3064" i="7"/>
  <c r="K3065" i="7"/>
  <c r="K3066" i="7"/>
  <c r="K3067" i="7"/>
  <c r="K3068" i="7"/>
  <c r="K3069" i="7"/>
  <c r="K3070" i="7"/>
  <c r="K3071" i="7"/>
  <c r="K3072" i="7"/>
  <c r="K3073" i="7"/>
  <c r="K3074" i="7"/>
  <c r="K3075" i="7"/>
  <c r="K3076" i="7"/>
  <c r="K3077" i="7"/>
  <c r="K3078" i="7"/>
  <c r="K3079" i="7"/>
  <c r="K3080" i="7"/>
  <c r="K3081" i="7"/>
  <c r="K3082" i="7"/>
  <c r="K3083" i="7"/>
  <c r="K3084" i="7"/>
  <c r="K3085" i="7"/>
  <c r="K3086" i="7"/>
  <c r="K3087" i="7"/>
  <c r="K3088" i="7"/>
  <c r="K3089" i="7"/>
  <c r="K3090" i="7"/>
  <c r="K3091" i="7"/>
  <c r="K3092" i="7"/>
  <c r="K3093" i="7"/>
  <c r="K3094" i="7"/>
  <c r="K3095" i="7"/>
  <c r="K3096" i="7"/>
  <c r="K3097" i="7"/>
  <c r="K3098" i="7"/>
  <c r="K3099" i="7"/>
  <c r="K3100" i="7"/>
  <c r="K3101" i="7"/>
  <c r="K3102" i="7"/>
  <c r="K3103" i="7"/>
  <c r="K3104" i="7"/>
  <c r="K3105" i="7"/>
  <c r="K3106" i="7"/>
  <c r="K3107" i="7"/>
  <c r="K3108" i="7"/>
  <c r="K3109" i="7"/>
  <c r="K3110" i="7"/>
  <c r="K3111" i="7"/>
  <c r="K3112" i="7"/>
  <c r="K3113" i="7"/>
  <c r="K3114" i="7"/>
  <c r="K3115" i="7"/>
  <c r="K3116" i="7"/>
  <c r="K3117" i="7"/>
  <c r="K3118" i="7"/>
  <c r="K3119" i="7"/>
  <c r="K3120" i="7"/>
  <c r="K3121" i="7"/>
  <c r="K3122" i="7"/>
  <c r="K3123" i="7"/>
  <c r="K3124" i="7"/>
  <c r="K3125" i="7"/>
  <c r="K3126" i="7"/>
  <c r="K3127" i="7"/>
  <c r="K3128" i="7"/>
  <c r="K3129" i="7"/>
  <c r="K3130" i="7"/>
  <c r="K3131" i="7"/>
  <c r="K3132" i="7"/>
  <c r="K3133" i="7"/>
  <c r="K3134" i="7"/>
  <c r="K3135" i="7"/>
  <c r="K3136" i="7"/>
  <c r="K3137" i="7"/>
  <c r="K3138" i="7"/>
  <c r="K3139" i="7"/>
  <c r="K3140" i="7"/>
  <c r="K3141" i="7"/>
  <c r="K3142" i="7"/>
  <c r="K3143" i="7"/>
  <c r="K3144" i="7"/>
  <c r="K3145" i="7"/>
  <c r="K3146" i="7"/>
  <c r="K3147" i="7"/>
  <c r="K3148" i="7"/>
  <c r="K3149" i="7"/>
  <c r="K3150" i="7"/>
  <c r="K3151" i="7"/>
  <c r="K3152" i="7"/>
  <c r="K3153" i="7"/>
  <c r="K3154" i="7"/>
  <c r="K3155" i="7"/>
  <c r="K3156" i="7"/>
  <c r="K3157" i="7"/>
  <c r="K3158" i="7"/>
  <c r="K3159" i="7"/>
  <c r="K3160" i="7"/>
  <c r="K3161" i="7"/>
  <c r="K3162" i="7"/>
  <c r="K3163" i="7"/>
  <c r="K3164" i="7"/>
  <c r="K3165" i="7"/>
  <c r="K3166" i="7"/>
  <c r="K3167" i="7"/>
  <c r="K3168" i="7"/>
  <c r="K3169" i="7"/>
  <c r="K3170" i="7"/>
  <c r="K3171" i="7"/>
  <c r="K3172" i="7"/>
  <c r="K3173" i="7"/>
  <c r="K3174" i="7"/>
  <c r="K3175" i="7"/>
  <c r="K3176" i="7"/>
  <c r="K3177" i="7"/>
  <c r="K3178" i="7"/>
  <c r="K3179" i="7"/>
  <c r="K3180" i="7"/>
  <c r="K3181" i="7"/>
  <c r="K3182" i="7"/>
  <c r="K3183" i="7"/>
  <c r="K3184" i="7"/>
  <c r="K3185" i="7"/>
  <c r="K3186" i="7"/>
  <c r="K3187" i="7"/>
  <c r="K3188" i="7"/>
  <c r="K3189" i="7"/>
  <c r="K3190" i="7"/>
  <c r="K3191" i="7"/>
  <c r="K3192" i="7"/>
  <c r="K3193" i="7"/>
  <c r="K3194" i="7"/>
  <c r="K3195" i="7"/>
  <c r="K3196" i="7"/>
  <c r="K3197" i="7"/>
  <c r="K3198" i="7"/>
  <c r="K3199" i="7"/>
  <c r="K3200" i="7"/>
  <c r="K3201" i="7"/>
  <c r="K3202" i="7"/>
  <c r="K3203" i="7"/>
  <c r="K3204" i="7"/>
  <c r="K3205" i="7"/>
  <c r="K3206" i="7"/>
  <c r="K3207" i="7"/>
  <c r="K3208" i="7"/>
  <c r="K3209" i="7"/>
  <c r="K3210" i="7"/>
  <c r="K3211" i="7"/>
  <c r="K3212" i="7"/>
  <c r="K3213" i="7"/>
  <c r="K3214" i="7"/>
  <c r="K3215" i="7"/>
  <c r="K3216" i="7"/>
  <c r="K3217" i="7"/>
  <c r="K3218" i="7"/>
  <c r="K3219" i="7"/>
  <c r="K3220" i="7"/>
  <c r="K3221" i="7"/>
  <c r="K3222" i="7"/>
  <c r="K3223" i="7"/>
  <c r="K3224" i="7"/>
  <c r="K3225" i="7"/>
  <c r="K3226" i="7"/>
  <c r="K3227" i="7"/>
  <c r="K3228" i="7"/>
  <c r="K3229" i="7"/>
  <c r="K3230" i="7"/>
  <c r="K3231" i="7"/>
  <c r="K3232" i="7"/>
  <c r="K3233" i="7"/>
  <c r="K3234" i="7"/>
  <c r="K3235" i="7"/>
  <c r="K3236" i="7"/>
  <c r="K3237" i="7"/>
  <c r="K3" i="7"/>
  <c r="E75" i="1" l="1"/>
  <c r="E76" i="1"/>
  <c r="H12" i="3"/>
  <c r="H33" i="3" s="1"/>
  <c r="H34" i="3" s="1"/>
  <c r="A4" i="1" l="1"/>
  <c r="E4" i="1" s="1"/>
  <c r="A5" i="1"/>
  <c r="E5" i="1" s="1"/>
  <c r="A6" i="1"/>
  <c r="E6" i="1" s="1"/>
  <c r="A7" i="1"/>
  <c r="E7" i="1" s="1"/>
  <c r="A8" i="1"/>
  <c r="E8" i="1" s="1"/>
  <c r="A9" i="1"/>
  <c r="E9" i="1" s="1"/>
  <c r="A10" i="1"/>
  <c r="E10" i="1" s="1"/>
  <c r="A11" i="1"/>
  <c r="E11" i="1" s="1"/>
  <c r="A12" i="1"/>
  <c r="E12" i="1" s="1"/>
  <c r="A13" i="1"/>
  <c r="E13" i="1" s="1"/>
  <c r="A14" i="1"/>
  <c r="E14" i="1" s="1"/>
  <c r="A15" i="1"/>
  <c r="E15" i="1" s="1"/>
  <c r="A16" i="1"/>
  <c r="E16" i="1" s="1"/>
  <c r="A17" i="1"/>
  <c r="E17" i="1" s="1"/>
  <c r="A18" i="1"/>
  <c r="E18" i="1" s="1"/>
  <c r="A19" i="1"/>
  <c r="E19" i="1" s="1"/>
  <c r="A20" i="1"/>
  <c r="E20" i="1" s="1"/>
  <c r="A21" i="1"/>
  <c r="E21" i="1" s="1"/>
  <c r="A22" i="1"/>
  <c r="E22" i="1" s="1"/>
  <c r="A23" i="1"/>
  <c r="E23" i="1" s="1"/>
  <c r="A24" i="1"/>
  <c r="E24" i="1" s="1"/>
  <c r="A25" i="1"/>
  <c r="E25" i="1" s="1"/>
  <c r="A26" i="1"/>
  <c r="E26" i="1" s="1"/>
  <c r="A27" i="1"/>
  <c r="E27" i="1" s="1"/>
  <c r="A28" i="1"/>
  <c r="E28" i="1" s="1"/>
  <c r="A29" i="1"/>
  <c r="E29" i="1" s="1"/>
  <c r="A30" i="1"/>
  <c r="E30" i="1" s="1"/>
  <c r="A31" i="1"/>
  <c r="E31" i="1" s="1"/>
  <c r="A32" i="1"/>
  <c r="E32" i="1" s="1"/>
  <c r="A33" i="1"/>
  <c r="E33" i="1" s="1"/>
  <c r="A34" i="1"/>
  <c r="E34" i="1" s="1"/>
  <c r="A35" i="1"/>
  <c r="E35" i="1" s="1"/>
  <c r="A36" i="1"/>
  <c r="E36" i="1" s="1"/>
  <c r="A37" i="1"/>
  <c r="E37" i="1" s="1"/>
  <c r="A38" i="1"/>
  <c r="E38" i="1" s="1"/>
  <c r="A39" i="1"/>
  <c r="E39" i="1" s="1"/>
  <c r="A40" i="1"/>
  <c r="E40" i="1" s="1"/>
  <c r="A41" i="1"/>
  <c r="E41" i="1" s="1"/>
  <c r="A42" i="1"/>
  <c r="E42" i="1" s="1"/>
  <c r="A43" i="1"/>
  <c r="E43" i="1" s="1"/>
  <c r="A44" i="1"/>
  <c r="E44" i="1" s="1"/>
  <c r="A45" i="1"/>
  <c r="E45" i="1" s="1"/>
  <c r="A46" i="1"/>
  <c r="E46" i="1" s="1"/>
  <c r="A47" i="1"/>
  <c r="E47" i="1" s="1"/>
  <c r="A48" i="1"/>
  <c r="E48" i="1" s="1"/>
  <c r="A49" i="1"/>
  <c r="E49" i="1" s="1"/>
  <c r="A50" i="1"/>
  <c r="E50" i="1" s="1"/>
  <c r="A51" i="1"/>
  <c r="E51" i="1" s="1"/>
  <c r="A52" i="1"/>
  <c r="E52" i="1" s="1"/>
  <c r="A53" i="1"/>
  <c r="E53" i="1" s="1"/>
  <c r="A54" i="1"/>
  <c r="E54" i="1" s="1"/>
  <c r="A55" i="1"/>
  <c r="E55" i="1" s="1"/>
  <c r="A56" i="1"/>
  <c r="E56" i="1" s="1"/>
  <c r="A57" i="1"/>
  <c r="E57" i="1" s="1"/>
  <c r="A58" i="1"/>
  <c r="E58" i="1" s="1"/>
  <c r="A59" i="1"/>
  <c r="E59" i="1" s="1"/>
  <c r="A60" i="1"/>
  <c r="E60" i="1" s="1"/>
  <c r="A61" i="1"/>
  <c r="E61" i="1" s="1"/>
  <c r="A62" i="1"/>
  <c r="E62" i="1" s="1"/>
  <c r="A63" i="1"/>
  <c r="E63" i="1" s="1"/>
  <c r="A64" i="1"/>
  <c r="E64" i="1" s="1"/>
  <c r="A65" i="1"/>
  <c r="E65" i="1" s="1"/>
  <c r="A66" i="1"/>
  <c r="E66" i="1" s="1"/>
  <c r="A67" i="1"/>
  <c r="E67" i="1" s="1"/>
  <c r="A68" i="1"/>
  <c r="E68" i="1" s="1"/>
  <c r="A69" i="1"/>
  <c r="E69" i="1" s="1"/>
  <c r="A70" i="1"/>
  <c r="E70" i="1" s="1"/>
  <c r="A71" i="1"/>
  <c r="E71" i="1" s="1"/>
  <c r="A72" i="1"/>
  <c r="E72" i="1" s="1"/>
  <c r="A73" i="1"/>
  <c r="E73" i="1" s="1"/>
  <c r="A74" i="1"/>
  <c r="E74" i="1" s="1"/>
  <c r="A77" i="1"/>
  <c r="E77" i="1" s="1"/>
  <c r="A78" i="1"/>
  <c r="E78" i="1" s="1"/>
  <c r="A79" i="1"/>
  <c r="E79" i="1" s="1"/>
  <c r="A80" i="1"/>
  <c r="E80" i="1" s="1"/>
  <c r="A81" i="1"/>
  <c r="E81" i="1" s="1"/>
  <c r="A82" i="1"/>
  <c r="E82" i="1" s="1"/>
  <c r="A83" i="1"/>
  <c r="E83" i="1" s="1"/>
  <c r="A84" i="1"/>
  <c r="E84" i="1" s="1"/>
  <c r="A85" i="1"/>
  <c r="E85" i="1" s="1"/>
  <c r="A86" i="1"/>
  <c r="E86" i="1" s="1"/>
  <c r="A87" i="1"/>
  <c r="E87" i="1" s="1"/>
  <c r="A88" i="1"/>
  <c r="E88" i="1" s="1"/>
  <c r="A89" i="1"/>
  <c r="E89" i="1" s="1"/>
  <c r="A90" i="1"/>
  <c r="E90" i="1" s="1"/>
  <c r="A91" i="1"/>
  <c r="E91" i="1" s="1"/>
  <c r="A92" i="1"/>
  <c r="E92" i="1" s="1"/>
  <c r="A93" i="1"/>
  <c r="E93" i="1" s="1"/>
  <c r="A94" i="1"/>
  <c r="E94" i="1" s="1"/>
  <c r="A95" i="1"/>
  <c r="E95" i="1" s="1"/>
  <c r="A96" i="1"/>
  <c r="E96" i="1" s="1"/>
  <c r="A97" i="1"/>
  <c r="E97" i="1" s="1"/>
  <c r="A98" i="1"/>
  <c r="E98" i="1" s="1"/>
  <c r="A99" i="1"/>
  <c r="E99" i="1" s="1"/>
  <c r="A100" i="1"/>
  <c r="E100" i="1" s="1"/>
  <c r="A101" i="1"/>
  <c r="E101" i="1" s="1"/>
  <c r="A102" i="1"/>
  <c r="E102" i="1" s="1"/>
  <c r="A103" i="1"/>
  <c r="E103" i="1" s="1"/>
  <c r="A104" i="1"/>
  <c r="E104" i="1" s="1"/>
  <c r="A105" i="1"/>
  <c r="E105" i="1" s="1"/>
  <c r="A106" i="1"/>
  <c r="E106" i="1" s="1"/>
  <c r="A107" i="1"/>
  <c r="E107" i="1" s="1"/>
  <c r="A108" i="1"/>
  <c r="E108" i="1" s="1"/>
  <c r="A109" i="1"/>
  <c r="E109" i="1" s="1"/>
  <c r="A110" i="1"/>
  <c r="E110" i="1" s="1"/>
  <c r="A111" i="1"/>
  <c r="E111" i="1" s="1"/>
  <c r="A112" i="1"/>
  <c r="E112" i="1" s="1"/>
  <c r="A113" i="1"/>
  <c r="E113" i="1" s="1"/>
  <c r="A114" i="1"/>
  <c r="E114" i="1" s="1"/>
  <c r="A115" i="1"/>
  <c r="E115" i="1" s="1"/>
  <c r="A116" i="1"/>
  <c r="E116" i="1" s="1"/>
  <c r="A117" i="1"/>
  <c r="E117" i="1" s="1"/>
  <c r="A118" i="1"/>
  <c r="E118" i="1" s="1"/>
  <c r="A119" i="1"/>
  <c r="E119" i="1" s="1"/>
  <c r="A120" i="1"/>
  <c r="E120" i="1" s="1"/>
  <c r="A121" i="1"/>
  <c r="E121" i="1" s="1"/>
  <c r="A122" i="1"/>
  <c r="E122" i="1" s="1"/>
  <c r="A123" i="1"/>
  <c r="E123" i="1" s="1"/>
  <c r="A124" i="1"/>
  <c r="E124" i="1" s="1"/>
  <c r="A125" i="1"/>
  <c r="E125" i="1" s="1"/>
  <c r="A126" i="1"/>
  <c r="E126" i="1" s="1"/>
  <c r="A127" i="1"/>
  <c r="E127" i="1" s="1"/>
  <c r="A128" i="1"/>
  <c r="E128" i="1" s="1"/>
  <c r="A129" i="1"/>
  <c r="E129" i="1" s="1"/>
  <c r="A130" i="1"/>
  <c r="E130" i="1" s="1"/>
  <c r="A131" i="1"/>
  <c r="E131" i="1" s="1"/>
  <c r="A132" i="1"/>
  <c r="E132" i="1" s="1"/>
  <c r="A133" i="1"/>
  <c r="E133" i="1" s="1"/>
  <c r="A134" i="1"/>
  <c r="E134" i="1" s="1"/>
  <c r="A135" i="1"/>
  <c r="E135" i="1" s="1"/>
  <c r="A136" i="1"/>
  <c r="E136" i="1" s="1"/>
  <c r="A137" i="1"/>
  <c r="E137" i="1" s="1"/>
  <c r="A138" i="1"/>
  <c r="E138" i="1" s="1"/>
  <c r="A139" i="1"/>
  <c r="E139" i="1" s="1"/>
  <c r="A140" i="1"/>
  <c r="E140" i="1" s="1"/>
  <c r="A141" i="1"/>
  <c r="E141" i="1" s="1"/>
  <c r="A142" i="1"/>
  <c r="E142" i="1" s="1"/>
  <c r="A143" i="1"/>
  <c r="E143" i="1" s="1"/>
  <c r="A144" i="1"/>
  <c r="E144" i="1" s="1"/>
  <c r="A145" i="1"/>
  <c r="E145" i="1" s="1"/>
  <c r="A146" i="1"/>
  <c r="E146" i="1" s="1"/>
  <c r="A147" i="1"/>
  <c r="E147" i="1" s="1"/>
  <c r="A148" i="1"/>
  <c r="E148" i="1" s="1"/>
  <c r="A149" i="1"/>
  <c r="E149" i="1" s="1"/>
  <c r="A150" i="1"/>
  <c r="E150" i="1" s="1"/>
  <c r="A151" i="1"/>
  <c r="E151" i="1" s="1"/>
  <c r="A152" i="1"/>
  <c r="E152" i="1" s="1"/>
  <c r="A153" i="1"/>
  <c r="E153" i="1" s="1"/>
  <c r="A154" i="1"/>
  <c r="E154" i="1" s="1"/>
  <c r="A155" i="1"/>
  <c r="E155" i="1" s="1"/>
  <c r="A156" i="1"/>
  <c r="E156" i="1" s="1"/>
  <c r="A157" i="1"/>
  <c r="E157" i="1" s="1"/>
  <c r="A158" i="1"/>
  <c r="E158" i="1" s="1"/>
  <c r="A159" i="1"/>
  <c r="E159" i="1" s="1"/>
  <c r="A160" i="1"/>
  <c r="E160" i="1" s="1"/>
  <c r="A161" i="1"/>
  <c r="E161" i="1" s="1"/>
  <c r="A162" i="1"/>
  <c r="E162" i="1" s="1"/>
  <c r="A163" i="1"/>
  <c r="E163" i="1" s="1"/>
  <c r="A164" i="1"/>
  <c r="E164" i="1" s="1"/>
  <c r="A165" i="1"/>
  <c r="E165" i="1" s="1"/>
  <c r="A166" i="1"/>
  <c r="E166" i="1" s="1"/>
  <c r="A167" i="1"/>
  <c r="E167" i="1" s="1"/>
  <c r="A168" i="1"/>
  <c r="E168" i="1" s="1"/>
  <c r="A169" i="1"/>
  <c r="E169" i="1" s="1"/>
  <c r="A170" i="1"/>
  <c r="E170" i="1" s="1"/>
  <c r="A171" i="1"/>
  <c r="E171" i="1" s="1"/>
  <c r="A172" i="1"/>
  <c r="E172" i="1" s="1"/>
  <c r="A173" i="1"/>
  <c r="E173" i="1" s="1"/>
  <c r="A174" i="1"/>
  <c r="E174" i="1" s="1"/>
  <c r="A175" i="1"/>
  <c r="E175" i="1" s="1"/>
  <c r="A176" i="1"/>
  <c r="E176" i="1" s="1"/>
  <c r="A177" i="1"/>
  <c r="E177" i="1" s="1"/>
  <c r="A178" i="1"/>
  <c r="E178" i="1" s="1"/>
  <c r="A179" i="1"/>
  <c r="E179" i="1" s="1"/>
  <c r="A180" i="1"/>
  <c r="E180" i="1" s="1"/>
  <c r="A181" i="1"/>
  <c r="E181" i="1" s="1"/>
  <c r="A182" i="1"/>
  <c r="E182" i="1" s="1"/>
  <c r="A183" i="1"/>
  <c r="E183" i="1" s="1"/>
  <c r="A184" i="1"/>
  <c r="E184" i="1" s="1"/>
  <c r="A185" i="1"/>
  <c r="E185" i="1" s="1"/>
  <c r="A186" i="1"/>
  <c r="E186" i="1" s="1"/>
  <c r="A187" i="1"/>
  <c r="E187" i="1" s="1"/>
  <c r="A188" i="1"/>
  <c r="E188" i="1" s="1"/>
  <c r="A189" i="1"/>
  <c r="E189" i="1" s="1"/>
  <c r="A190" i="1"/>
  <c r="E190" i="1" s="1"/>
  <c r="A191" i="1"/>
  <c r="E191" i="1" s="1"/>
  <c r="A192" i="1"/>
  <c r="E192" i="1" s="1"/>
  <c r="A193" i="1"/>
  <c r="E193" i="1" s="1"/>
  <c r="A194" i="1"/>
  <c r="E194" i="1" s="1"/>
  <c r="A195" i="1"/>
  <c r="E195" i="1" s="1"/>
  <c r="A196" i="1"/>
  <c r="E196" i="1" s="1"/>
  <c r="A197" i="1"/>
  <c r="E197" i="1" s="1"/>
  <c r="A198" i="1"/>
  <c r="E198" i="1" s="1"/>
  <c r="A199" i="1"/>
  <c r="E199" i="1" s="1"/>
  <c r="A200" i="1"/>
  <c r="E200" i="1" s="1"/>
  <c r="A201" i="1"/>
  <c r="E201" i="1" s="1"/>
  <c r="A202" i="1"/>
  <c r="E202" i="1" s="1"/>
  <c r="A203" i="1"/>
  <c r="E203" i="1" s="1"/>
  <c r="A204" i="1"/>
  <c r="E204" i="1" s="1"/>
  <c r="A205" i="1"/>
  <c r="E205" i="1" s="1"/>
  <c r="A206" i="1"/>
  <c r="E206" i="1" s="1"/>
  <c r="A207" i="1"/>
  <c r="E207" i="1" s="1"/>
  <c r="A208" i="1"/>
  <c r="E208" i="1" s="1"/>
  <c r="A209" i="1"/>
  <c r="E209" i="1" s="1"/>
  <c r="A210" i="1"/>
  <c r="E210" i="1" s="1"/>
  <c r="A211" i="1"/>
  <c r="E211" i="1" s="1"/>
  <c r="A212" i="1"/>
  <c r="E212" i="1" s="1"/>
  <c r="A213" i="1"/>
  <c r="E213" i="1" s="1"/>
  <c r="A214" i="1"/>
  <c r="E214" i="1" s="1"/>
  <c r="A215" i="1"/>
  <c r="E215" i="1" s="1"/>
  <c r="A216" i="1"/>
  <c r="E216" i="1" s="1"/>
  <c r="A217" i="1"/>
  <c r="E217" i="1" s="1"/>
  <c r="A218" i="1"/>
  <c r="E218" i="1" s="1"/>
  <c r="A219" i="1"/>
  <c r="E219" i="1" s="1"/>
  <c r="A220" i="1"/>
  <c r="E220" i="1" s="1"/>
  <c r="A221" i="1"/>
  <c r="E221" i="1" s="1"/>
  <c r="A222" i="1"/>
  <c r="E222" i="1" s="1"/>
  <c r="A223" i="1"/>
  <c r="E223" i="1" s="1"/>
  <c r="A224" i="1"/>
  <c r="E224" i="1" s="1"/>
  <c r="A225" i="1"/>
  <c r="E225" i="1" s="1"/>
  <c r="A226" i="1"/>
  <c r="E226" i="1" s="1"/>
  <c r="A227" i="1"/>
  <c r="E227" i="1" s="1"/>
  <c r="A228" i="1"/>
  <c r="E228" i="1" s="1"/>
  <c r="A229" i="1"/>
  <c r="E229" i="1" s="1"/>
  <c r="A230" i="1"/>
  <c r="E230" i="1" s="1"/>
  <c r="A231" i="1"/>
  <c r="E231" i="1" s="1"/>
  <c r="A232" i="1"/>
  <c r="E232" i="1" s="1"/>
  <c r="A233" i="1"/>
  <c r="E233" i="1" s="1"/>
  <c r="A234" i="1"/>
  <c r="E234" i="1" s="1"/>
  <c r="A235" i="1"/>
  <c r="E235" i="1" s="1"/>
  <c r="A236" i="1"/>
  <c r="E236" i="1" s="1"/>
  <c r="A237" i="1"/>
  <c r="E237" i="1" s="1"/>
  <c r="A238" i="1"/>
  <c r="E238" i="1" s="1"/>
  <c r="A239" i="1"/>
  <c r="E239" i="1" s="1"/>
  <c r="A240" i="1"/>
  <c r="E240" i="1" s="1"/>
  <c r="A241" i="1"/>
  <c r="E241" i="1" s="1"/>
  <c r="A242" i="1"/>
  <c r="E242" i="1" s="1"/>
  <c r="A243" i="1"/>
  <c r="E243" i="1" s="1"/>
  <c r="A244" i="1"/>
  <c r="E244" i="1" s="1"/>
  <c r="A245" i="1"/>
  <c r="E245" i="1" s="1"/>
  <c r="A246" i="1"/>
  <c r="E246" i="1" s="1"/>
  <c r="A247" i="1"/>
  <c r="E247" i="1" s="1"/>
  <c r="A248" i="1"/>
  <c r="E248" i="1" s="1"/>
  <c r="A249" i="1"/>
  <c r="E249" i="1" s="1"/>
  <c r="A250" i="1"/>
  <c r="E250" i="1" s="1"/>
  <c r="A251" i="1"/>
  <c r="E251" i="1" s="1"/>
  <c r="A252" i="1"/>
  <c r="E252" i="1" s="1"/>
  <c r="A253" i="1"/>
  <c r="E253" i="1" s="1"/>
  <c r="A254" i="1"/>
  <c r="E254" i="1" s="1"/>
  <c r="A255" i="1"/>
  <c r="E255" i="1" s="1"/>
  <c r="A256" i="1"/>
  <c r="E256" i="1" s="1"/>
  <c r="A257" i="1"/>
  <c r="E257" i="1" s="1"/>
  <c r="A258" i="1"/>
  <c r="E258" i="1" s="1"/>
  <c r="A259" i="1"/>
  <c r="E259" i="1" s="1"/>
  <c r="A260" i="1"/>
  <c r="E260" i="1" s="1"/>
  <c r="A261" i="1"/>
  <c r="E261" i="1" s="1"/>
  <c r="A262" i="1"/>
  <c r="E262" i="1" s="1"/>
  <c r="A263" i="1"/>
  <c r="E263" i="1" s="1"/>
  <c r="A264" i="1"/>
  <c r="E264" i="1" s="1"/>
  <c r="A265" i="1"/>
  <c r="E265" i="1" s="1"/>
  <c r="A266" i="1"/>
  <c r="E266" i="1" s="1"/>
  <c r="A267" i="1"/>
  <c r="E267" i="1" s="1"/>
  <c r="A268" i="1"/>
  <c r="E268" i="1" s="1"/>
  <c r="A269" i="1"/>
  <c r="E269" i="1" s="1"/>
  <c r="A270" i="1"/>
  <c r="E270" i="1" s="1"/>
  <c r="A271" i="1"/>
  <c r="E271" i="1" s="1"/>
  <c r="A272" i="1"/>
  <c r="E272" i="1" s="1"/>
  <c r="A273" i="1"/>
  <c r="E273" i="1" s="1"/>
  <c r="A274" i="1"/>
  <c r="E274" i="1" s="1"/>
  <c r="A275" i="1"/>
  <c r="E275" i="1" s="1"/>
  <c r="A276" i="1"/>
  <c r="E276" i="1" s="1"/>
  <c r="A277" i="1"/>
  <c r="E277" i="1" s="1"/>
  <c r="A278" i="1"/>
  <c r="E278" i="1" s="1"/>
  <c r="A279" i="1"/>
  <c r="E279" i="1" s="1"/>
  <c r="A280" i="1"/>
  <c r="E280" i="1" s="1"/>
  <c r="A281" i="1"/>
  <c r="E281" i="1" s="1"/>
  <c r="A282" i="1"/>
  <c r="E282" i="1" s="1"/>
  <c r="A283" i="1"/>
  <c r="E283" i="1" s="1"/>
  <c r="A284" i="1"/>
  <c r="E284" i="1" s="1"/>
  <c r="A285" i="1"/>
  <c r="E285" i="1" s="1"/>
  <c r="A286" i="1"/>
  <c r="E286" i="1" s="1"/>
  <c r="A287" i="1"/>
  <c r="E287" i="1" s="1"/>
  <c r="A288" i="1"/>
  <c r="E288" i="1" s="1"/>
  <c r="A289" i="1"/>
  <c r="E289" i="1" s="1"/>
  <c r="A290" i="1"/>
  <c r="E290" i="1" s="1"/>
  <c r="A291" i="1"/>
  <c r="E291" i="1" s="1"/>
  <c r="A292" i="1"/>
  <c r="E292" i="1" s="1"/>
  <c r="A293" i="1"/>
  <c r="E293" i="1" s="1"/>
  <c r="A294" i="1"/>
  <c r="E294" i="1" s="1"/>
  <c r="A295" i="1"/>
  <c r="E295" i="1" s="1"/>
  <c r="A296" i="1"/>
  <c r="E296" i="1" s="1"/>
  <c r="A297" i="1"/>
  <c r="E297" i="1" s="1"/>
  <c r="A298" i="1"/>
  <c r="E298" i="1" s="1"/>
  <c r="A299" i="1"/>
  <c r="E299" i="1" s="1"/>
  <c r="A300" i="1"/>
  <c r="E300" i="1" s="1"/>
  <c r="A301" i="1"/>
  <c r="E301" i="1" s="1"/>
  <c r="A302" i="1"/>
  <c r="E302" i="1" s="1"/>
  <c r="A303" i="1"/>
  <c r="E303" i="1" s="1"/>
  <c r="A304" i="1"/>
  <c r="E304" i="1" s="1"/>
  <c r="A305" i="1"/>
  <c r="E305" i="1" s="1"/>
  <c r="A306" i="1"/>
  <c r="E306" i="1" s="1"/>
  <c r="A307" i="1"/>
  <c r="E307" i="1" s="1"/>
  <c r="A308" i="1"/>
  <c r="E308" i="1" s="1"/>
  <c r="A309" i="1"/>
  <c r="E309" i="1" s="1"/>
  <c r="A310" i="1"/>
  <c r="E310" i="1" s="1"/>
  <c r="A311" i="1"/>
  <c r="E311" i="1" s="1"/>
  <c r="A312" i="1"/>
  <c r="E312" i="1" s="1"/>
  <c r="A313" i="1"/>
  <c r="E313" i="1" s="1"/>
  <c r="A314" i="1"/>
  <c r="E314" i="1" s="1"/>
  <c r="A315" i="1"/>
  <c r="E315" i="1" s="1"/>
  <c r="A316" i="1"/>
  <c r="E316" i="1" s="1"/>
  <c r="A317" i="1"/>
  <c r="E317" i="1" s="1"/>
  <c r="A318" i="1"/>
  <c r="E318" i="1" s="1"/>
  <c r="A319" i="1"/>
  <c r="E319" i="1" s="1"/>
  <c r="A320" i="1"/>
  <c r="E320" i="1" s="1"/>
  <c r="A321" i="1"/>
  <c r="E321" i="1" s="1"/>
  <c r="A322" i="1"/>
  <c r="E322" i="1" s="1"/>
  <c r="A323" i="1"/>
  <c r="E323" i="1" s="1"/>
  <c r="A324" i="1"/>
  <c r="E324" i="1" s="1"/>
  <c r="A325" i="1"/>
  <c r="E325" i="1" s="1"/>
  <c r="A326" i="1"/>
  <c r="E326" i="1" s="1"/>
  <c r="A327" i="1"/>
  <c r="E327" i="1" s="1"/>
  <c r="A328" i="1"/>
  <c r="E328" i="1" s="1"/>
  <c r="A329" i="1"/>
  <c r="E329" i="1" s="1"/>
  <c r="A330" i="1"/>
  <c r="E330" i="1" s="1"/>
  <c r="A331" i="1"/>
  <c r="E331" i="1" s="1"/>
  <c r="A332" i="1"/>
  <c r="E332" i="1" s="1"/>
  <c r="A333" i="1"/>
  <c r="E333" i="1" s="1"/>
  <c r="A334" i="1"/>
  <c r="E334" i="1" s="1"/>
  <c r="A335" i="1"/>
  <c r="E335" i="1" s="1"/>
  <c r="A336" i="1"/>
  <c r="E336" i="1" s="1"/>
  <c r="A337" i="1"/>
  <c r="E337" i="1" s="1"/>
  <c r="A338" i="1"/>
  <c r="E338" i="1" s="1"/>
  <c r="A339" i="1"/>
  <c r="E339" i="1" s="1"/>
  <c r="A340" i="1"/>
  <c r="E340" i="1" s="1"/>
  <c r="A341" i="1"/>
  <c r="E341" i="1" s="1"/>
  <c r="A342" i="1"/>
  <c r="E342" i="1" s="1"/>
  <c r="A343" i="1"/>
  <c r="E343" i="1" s="1"/>
  <c r="A344" i="1"/>
  <c r="E344" i="1" s="1"/>
  <c r="A345" i="1"/>
  <c r="E345" i="1" s="1"/>
  <c r="A346" i="1"/>
  <c r="E346" i="1" s="1"/>
  <c r="A347" i="1"/>
  <c r="E347" i="1" s="1"/>
  <c r="A348" i="1"/>
  <c r="E348" i="1" s="1"/>
  <c r="A349" i="1"/>
  <c r="E349" i="1" s="1"/>
  <c r="A350" i="1"/>
  <c r="E350" i="1" s="1"/>
  <c r="A351" i="1"/>
  <c r="E351" i="1" s="1"/>
  <c r="A352" i="1"/>
  <c r="E352" i="1" s="1"/>
  <c r="A353" i="1"/>
  <c r="E353" i="1" s="1"/>
  <c r="A354" i="1"/>
  <c r="E354" i="1" s="1"/>
  <c r="A355" i="1"/>
  <c r="E355" i="1" s="1"/>
  <c r="A356" i="1"/>
  <c r="E356" i="1" s="1"/>
  <c r="A357" i="1"/>
  <c r="E357" i="1" s="1"/>
  <c r="A358" i="1"/>
  <c r="E358" i="1" s="1"/>
  <c r="A359" i="1"/>
  <c r="E359" i="1" s="1"/>
  <c r="A360" i="1"/>
  <c r="E360" i="1" s="1"/>
  <c r="A361" i="1"/>
  <c r="E361" i="1" s="1"/>
  <c r="A362" i="1"/>
  <c r="E362" i="1" s="1"/>
  <c r="A363" i="1"/>
  <c r="E363" i="1" s="1"/>
  <c r="A364" i="1"/>
  <c r="E364" i="1" s="1"/>
  <c r="A365" i="1"/>
  <c r="E365" i="1" s="1"/>
  <c r="A366" i="1"/>
  <c r="E366" i="1" s="1"/>
  <c r="A367" i="1"/>
  <c r="E367" i="1" s="1"/>
  <c r="A368" i="1"/>
  <c r="E368" i="1" s="1"/>
  <c r="A369" i="1"/>
  <c r="E369" i="1" s="1"/>
  <c r="A370" i="1"/>
  <c r="E370" i="1" s="1"/>
  <c r="A371" i="1"/>
  <c r="E371" i="1" s="1"/>
  <c r="A372" i="1"/>
  <c r="E372" i="1" s="1"/>
  <c r="A373" i="1"/>
  <c r="E373" i="1" s="1"/>
  <c r="A374" i="1"/>
  <c r="E374" i="1" s="1"/>
  <c r="A375" i="1"/>
  <c r="E375" i="1" s="1"/>
  <c r="A376" i="1"/>
  <c r="E376" i="1" s="1"/>
  <c r="A377" i="1"/>
  <c r="E377" i="1" s="1"/>
  <c r="A378" i="1"/>
  <c r="E378" i="1" s="1"/>
  <c r="A379" i="1"/>
  <c r="E379" i="1" s="1"/>
  <c r="A380" i="1"/>
  <c r="E380" i="1" s="1"/>
  <c r="A381" i="1"/>
  <c r="E381" i="1" s="1"/>
  <c r="A382" i="1"/>
  <c r="E382" i="1" s="1"/>
  <c r="A383" i="1"/>
  <c r="E383" i="1" s="1"/>
  <c r="A384" i="1"/>
  <c r="E384" i="1" s="1"/>
  <c r="A385" i="1"/>
  <c r="E385" i="1" s="1"/>
  <c r="A386" i="1"/>
  <c r="E386" i="1" s="1"/>
  <c r="A387" i="1"/>
  <c r="E387" i="1" s="1"/>
  <c r="A388" i="1"/>
  <c r="E388" i="1" s="1"/>
  <c r="A389" i="1"/>
  <c r="E389" i="1" s="1"/>
  <c r="A390" i="1"/>
  <c r="E390" i="1" s="1"/>
  <c r="A391" i="1"/>
  <c r="E391" i="1" s="1"/>
  <c r="A392" i="1"/>
  <c r="E392" i="1" s="1"/>
  <c r="A393" i="1"/>
  <c r="E393" i="1" s="1"/>
  <c r="A394" i="1"/>
  <c r="E394" i="1" s="1"/>
  <c r="A395" i="1"/>
  <c r="E395" i="1" s="1"/>
  <c r="A396" i="1"/>
  <c r="E396" i="1" s="1"/>
  <c r="A397" i="1"/>
  <c r="E397" i="1" s="1"/>
  <c r="A398" i="1"/>
  <c r="E398" i="1" s="1"/>
  <c r="A399" i="1"/>
  <c r="E399" i="1" s="1"/>
  <c r="A400" i="1"/>
  <c r="E400" i="1" s="1"/>
  <c r="A401" i="1"/>
  <c r="E401" i="1" s="1"/>
  <c r="A402" i="1"/>
  <c r="E402" i="1" s="1"/>
  <c r="A403" i="1"/>
  <c r="E403" i="1" s="1"/>
  <c r="A404" i="1"/>
  <c r="E404" i="1" s="1"/>
  <c r="A405" i="1"/>
  <c r="E405" i="1" s="1"/>
  <c r="A406" i="1"/>
  <c r="E406" i="1" s="1"/>
  <c r="A407" i="1"/>
  <c r="E407" i="1" s="1"/>
  <c r="A408" i="1"/>
  <c r="E408" i="1" s="1"/>
  <c r="A409" i="1"/>
  <c r="E409" i="1" s="1"/>
  <c r="A410" i="1"/>
  <c r="E410" i="1" s="1"/>
  <c r="A411" i="1"/>
  <c r="E411" i="1" s="1"/>
  <c r="A412" i="1"/>
  <c r="E412" i="1" s="1"/>
  <c r="A413" i="1"/>
  <c r="E413" i="1" s="1"/>
  <c r="A414" i="1"/>
  <c r="E414" i="1" s="1"/>
  <c r="A415" i="1"/>
  <c r="E415" i="1" s="1"/>
  <c r="A416" i="1"/>
  <c r="E416" i="1" s="1"/>
  <c r="A417" i="1"/>
  <c r="E417" i="1" s="1"/>
  <c r="A418" i="1"/>
  <c r="E418" i="1" s="1"/>
  <c r="A419" i="1"/>
  <c r="E419" i="1" s="1"/>
  <c r="A420" i="1"/>
  <c r="E420" i="1" s="1"/>
  <c r="A421" i="1"/>
  <c r="E421" i="1" s="1"/>
  <c r="A422" i="1"/>
  <c r="E422" i="1" s="1"/>
  <c r="A423" i="1"/>
  <c r="E423" i="1" s="1"/>
  <c r="A424" i="1"/>
  <c r="E424" i="1" s="1"/>
  <c r="A425" i="1"/>
  <c r="E425" i="1" s="1"/>
  <c r="A426" i="1"/>
  <c r="E426" i="1" s="1"/>
  <c r="A427" i="1"/>
  <c r="E427" i="1" s="1"/>
  <c r="A428" i="1"/>
  <c r="E428" i="1" s="1"/>
  <c r="A429" i="1"/>
  <c r="E429" i="1" s="1"/>
  <c r="A430" i="1"/>
  <c r="E430" i="1" s="1"/>
  <c r="A431" i="1"/>
  <c r="E431" i="1" s="1"/>
  <c r="A432" i="1"/>
  <c r="E432" i="1" s="1"/>
  <c r="A433" i="1"/>
  <c r="E433" i="1" s="1"/>
  <c r="A434" i="1"/>
  <c r="E434" i="1" s="1"/>
  <c r="A435" i="1"/>
  <c r="E435" i="1" s="1"/>
  <c r="A436" i="1"/>
  <c r="E436" i="1" s="1"/>
  <c r="A437" i="1"/>
  <c r="E437" i="1" s="1"/>
  <c r="A438" i="1"/>
  <c r="E438" i="1" s="1"/>
  <c r="A439" i="1"/>
  <c r="E439" i="1" s="1"/>
  <c r="A440" i="1"/>
  <c r="E440" i="1" s="1"/>
  <c r="A441" i="1"/>
  <c r="E441" i="1" s="1"/>
  <c r="A442" i="1"/>
  <c r="E442" i="1" s="1"/>
  <c r="A443" i="1"/>
  <c r="E443" i="1" s="1"/>
  <c r="A444" i="1"/>
  <c r="E444" i="1" s="1"/>
  <c r="A445" i="1"/>
  <c r="E445" i="1" s="1"/>
  <c r="A446" i="1"/>
  <c r="E446" i="1" s="1"/>
  <c r="A447" i="1"/>
  <c r="E447" i="1" s="1"/>
  <c r="A448" i="1"/>
  <c r="E448" i="1" s="1"/>
  <c r="A449" i="1"/>
  <c r="E449" i="1" s="1"/>
  <c r="A450" i="1"/>
  <c r="E450" i="1" s="1"/>
  <c r="A451" i="1"/>
  <c r="E451" i="1" s="1"/>
  <c r="A452" i="1"/>
  <c r="E452" i="1" s="1"/>
  <c r="A453" i="1"/>
  <c r="E453" i="1" s="1"/>
  <c r="A454" i="1"/>
  <c r="E454" i="1" s="1"/>
  <c r="A455" i="1"/>
  <c r="E455" i="1" s="1"/>
  <c r="A456" i="1"/>
  <c r="E456" i="1" s="1"/>
  <c r="A457" i="1"/>
  <c r="E457" i="1" s="1"/>
  <c r="A458" i="1"/>
  <c r="E458" i="1" s="1"/>
  <c r="A459" i="1"/>
  <c r="E459" i="1" s="1"/>
  <c r="A460" i="1"/>
  <c r="E460" i="1" s="1"/>
  <c r="A461" i="1"/>
  <c r="E461" i="1" s="1"/>
  <c r="A462" i="1"/>
  <c r="E462" i="1" s="1"/>
  <c r="A463" i="1"/>
  <c r="E463" i="1" s="1"/>
  <c r="A464" i="1"/>
  <c r="E464" i="1" s="1"/>
  <c r="A465" i="1"/>
  <c r="E465" i="1" s="1"/>
  <c r="A466" i="1"/>
  <c r="E466" i="1" s="1"/>
  <c r="A467" i="1"/>
  <c r="E467" i="1" s="1"/>
  <c r="A468" i="1"/>
  <c r="E468" i="1" s="1"/>
  <c r="A469" i="1"/>
  <c r="E469" i="1" s="1"/>
  <c r="A470" i="1"/>
  <c r="E470" i="1" s="1"/>
  <c r="A471" i="1"/>
  <c r="E471" i="1" s="1"/>
  <c r="A472" i="1"/>
  <c r="E472" i="1" s="1"/>
  <c r="A473" i="1"/>
  <c r="E473" i="1" s="1"/>
  <c r="A474" i="1"/>
  <c r="E474" i="1" s="1"/>
  <c r="A475" i="1"/>
  <c r="E475" i="1" s="1"/>
  <c r="A476" i="1"/>
  <c r="E476" i="1" s="1"/>
  <c r="A477" i="1"/>
  <c r="E477" i="1" s="1"/>
  <c r="A478" i="1"/>
  <c r="E478" i="1" s="1"/>
  <c r="A479" i="1"/>
  <c r="E479" i="1" s="1"/>
  <c r="A480" i="1"/>
  <c r="E480" i="1" s="1"/>
  <c r="A481" i="1"/>
  <c r="E481" i="1" s="1"/>
  <c r="A482" i="1"/>
  <c r="E482" i="1" s="1"/>
  <c r="A483" i="1"/>
  <c r="E483" i="1" s="1"/>
  <c r="A484" i="1"/>
  <c r="E484" i="1" s="1"/>
  <c r="A485" i="1"/>
  <c r="E485" i="1" s="1"/>
  <c r="A486" i="1"/>
  <c r="E486" i="1" s="1"/>
  <c r="A487" i="1"/>
  <c r="E487" i="1" s="1"/>
  <c r="A488" i="1"/>
  <c r="E488" i="1" s="1"/>
  <c r="A489" i="1"/>
  <c r="E489" i="1" s="1"/>
  <c r="A490" i="1"/>
  <c r="E490" i="1" s="1"/>
  <c r="A491" i="1"/>
  <c r="E491" i="1" s="1"/>
  <c r="A492" i="1"/>
  <c r="E492" i="1" s="1"/>
  <c r="A493" i="1"/>
  <c r="E493" i="1" s="1"/>
  <c r="A494" i="1"/>
  <c r="E494" i="1" s="1"/>
  <c r="A495" i="1"/>
  <c r="E495" i="1" s="1"/>
  <c r="A496" i="1"/>
  <c r="E496" i="1" s="1"/>
  <c r="A497" i="1"/>
  <c r="E497" i="1" s="1"/>
  <c r="A498" i="1"/>
  <c r="E498" i="1" s="1"/>
  <c r="A499" i="1"/>
  <c r="E499" i="1" s="1"/>
  <c r="A500" i="1"/>
  <c r="E500" i="1" s="1"/>
  <c r="A501" i="1"/>
  <c r="E501" i="1" s="1"/>
  <c r="A502" i="1"/>
  <c r="E502" i="1" s="1"/>
  <c r="A503" i="1"/>
  <c r="E503" i="1" s="1"/>
  <c r="A504" i="1"/>
  <c r="E504" i="1" s="1"/>
  <c r="A505" i="1"/>
  <c r="E505" i="1" s="1"/>
  <c r="A506" i="1"/>
  <c r="E506" i="1" s="1"/>
  <c r="A507" i="1"/>
  <c r="E507" i="1" s="1"/>
  <c r="A508" i="1"/>
  <c r="E508" i="1" s="1"/>
  <c r="A509" i="1"/>
  <c r="E509" i="1" s="1"/>
  <c r="A510" i="1"/>
  <c r="E510" i="1" s="1"/>
  <c r="A511" i="1"/>
  <c r="E511" i="1" s="1"/>
  <c r="A512" i="1"/>
  <c r="E512" i="1" s="1"/>
  <c r="A513" i="1"/>
  <c r="E513" i="1" s="1"/>
  <c r="A514" i="1"/>
  <c r="E514" i="1" s="1"/>
  <c r="A515" i="1"/>
  <c r="E515" i="1" s="1"/>
  <c r="A516" i="1"/>
  <c r="E516" i="1" s="1"/>
  <c r="A517" i="1"/>
  <c r="E517" i="1" s="1"/>
  <c r="A518" i="1"/>
  <c r="E518" i="1" s="1"/>
  <c r="A519" i="1"/>
  <c r="E519" i="1" s="1"/>
  <c r="A520" i="1"/>
  <c r="E520" i="1" s="1"/>
  <c r="A521" i="1"/>
  <c r="E521" i="1" s="1"/>
  <c r="A522" i="1"/>
  <c r="E522" i="1" s="1"/>
  <c r="A523" i="1"/>
  <c r="E523" i="1" s="1"/>
  <c r="A524" i="1"/>
  <c r="E524" i="1" s="1"/>
  <c r="A525" i="1"/>
  <c r="E525" i="1" s="1"/>
  <c r="A526" i="1"/>
  <c r="E526" i="1" s="1"/>
  <c r="A527" i="1"/>
  <c r="E527" i="1" s="1"/>
  <c r="A528" i="1"/>
  <c r="E528" i="1" s="1"/>
  <c r="A529" i="1"/>
  <c r="E529" i="1" s="1"/>
  <c r="A530" i="1"/>
  <c r="E530" i="1" s="1"/>
  <c r="A531" i="1"/>
  <c r="E531" i="1" s="1"/>
  <c r="A532" i="1"/>
  <c r="E532" i="1" s="1"/>
  <c r="A533" i="1"/>
  <c r="E533" i="1" s="1"/>
  <c r="A534" i="1"/>
  <c r="E534" i="1" s="1"/>
  <c r="A535" i="1"/>
  <c r="E535" i="1" s="1"/>
  <c r="A536" i="1"/>
  <c r="E536" i="1" s="1"/>
  <c r="A537" i="1"/>
  <c r="E537" i="1" s="1"/>
  <c r="A538" i="1"/>
  <c r="E538" i="1" s="1"/>
  <c r="A539" i="1"/>
  <c r="E539" i="1" s="1"/>
  <c r="A540" i="1"/>
  <c r="E540" i="1" s="1"/>
  <c r="A541" i="1"/>
  <c r="E541" i="1" s="1"/>
  <c r="A542" i="1"/>
  <c r="E542" i="1" s="1"/>
  <c r="A543" i="1"/>
  <c r="E543" i="1" s="1"/>
  <c r="A544" i="1"/>
  <c r="E544" i="1" s="1"/>
  <c r="A545" i="1"/>
  <c r="E545" i="1" s="1"/>
  <c r="A546" i="1"/>
  <c r="E546" i="1" s="1"/>
  <c r="A547" i="1"/>
  <c r="E547" i="1" s="1"/>
  <c r="A548" i="1"/>
  <c r="E548" i="1" s="1"/>
  <c r="A549" i="1"/>
  <c r="E549" i="1" s="1"/>
  <c r="A550" i="1"/>
  <c r="E550" i="1" s="1"/>
  <c r="A551" i="1"/>
  <c r="E551" i="1" s="1"/>
  <c r="A552" i="1"/>
  <c r="E552" i="1" s="1"/>
  <c r="A553" i="1"/>
  <c r="E553" i="1" s="1"/>
  <c r="A554" i="1"/>
  <c r="E554" i="1" s="1"/>
  <c r="A555" i="1"/>
  <c r="E555" i="1" s="1"/>
  <c r="A556" i="1"/>
  <c r="E556" i="1" s="1"/>
  <c r="A557" i="1"/>
  <c r="E557" i="1" s="1"/>
  <c r="A558" i="1"/>
  <c r="E558" i="1" s="1"/>
  <c r="A559" i="1"/>
  <c r="E559" i="1" s="1"/>
  <c r="A560" i="1"/>
  <c r="E560" i="1" s="1"/>
  <c r="A561" i="1"/>
  <c r="E561" i="1" s="1"/>
  <c r="A562" i="1"/>
  <c r="E562" i="1" s="1"/>
  <c r="A563" i="1"/>
  <c r="E563" i="1" s="1"/>
  <c r="A564" i="1"/>
  <c r="E564" i="1" s="1"/>
  <c r="A565" i="1"/>
  <c r="E565" i="1" s="1"/>
  <c r="A566" i="1"/>
  <c r="E566" i="1" s="1"/>
  <c r="A567" i="1"/>
  <c r="E567" i="1" s="1"/>
  <c r="A568" i="1"/>
  <c r="E568" i="1" s="1"/>
  <c r="A569" i="1"/>
  <c r="E569" i="1" s="1"/>
  <c r="A570" i="1"/>
  <c r="E570" i="1" s="1"/>
  <c r="A571" i="1"/>
  <c r="E571" i="1" s="1"/>
  <c r="A572" i="1"/>
  <c r="E572" i="1" s="1"/>
  <c r="A573" i="1"/>
  <c r="E573" i="1" s="1"/>
  <c r="A574" i="1"/>
  <c r="E574" i="1" s="1"/>
  <c r="A575" i="1"/>
  <c r="E575" i="1" s="1"/>
  <c r="A576" i="1"/>
  <c r="E576" i="1" s="1"/>
  <c r="A577" i="1"/>
  <c r="E577" i="1" s="1"/>
  <c r="A578" i="1"/>
  <c r="E578" i="1" s="1"/>
  <c r="A579" i="1"/>
  <c r="E579" i="1" s="1"/>
  <c r="A580" i="1"/>
  <c r="E580" i="1" s="1"/>
  <c r="A581" i="1"/>
  <c r="E581" i="1" s="1"/>
  <c r="A582" i="1"/>
  <c r="E582" i="1" s="1"/>
  <c r="A583" i="1"/>
  <c r="E583" i="1" s="1"/>
  <c r="A584" i="1"/>
  <c r="E584" i="1" s="1"/>
  <c r="A585" i="1"/>
  <c r="E585" i="1" s="1"/>
  <c r="A586" i="1"/>
  <c r="E586" i="1" s="1"/>
  <c r="A587" i="1"/>
  <c r="E587" i="1" s="1"/>
  <c r="A588" i="1"/>
  <c r="E588" i="1" s="1"/>
  <c r="A589" i="1"/>
  <c r="E589" i="1" s="1"/>
  <c r="A590" i="1"/>
  <c r="E590" i="1" s="1"/>
  <c r="A591" i="1"/>
  <c r="E591" i="1" s="1"/>
  <c r="A592" i="1"/>
  <c r="E592" i="1" s="1"/>
  <c r="A593" i="1"/>
  <c r="E593" i="1" s="1"/>
  <c r="A594" i="1"/>
  <c r="E594" i="1" s="1"/>
  <c r="A595" i="1"/>
  <c r="E595" i="1" s="1"/>
  <c r="A596" i="1"/>
  <c r="E596" i="1" s="1"/>
  <c r="A597" i="1"/>
  <c r="E597" i="1" s="1"/>
  <c r="A598" i="1"/>
  <c r="E598" i="1" s="1"/>
  <c r="A599" i="1"/>
  <c r="E599" i="1" s="1"/>
  <c r="A600" i="1"/>
  <c r="E600" i="1" s="1"/>
  <c r="A601" i="1"/>
  <c r="E601" i="1" s="1"/>
  <c r="A602" i="1"/>
  <c r="E602" i="1" s="1"/>
  <c r="A603" i="1"/>
  <c r="E603" i="1" s="1"/>
  <c r="A604" i="1"/>
  <c r="E604" i="1" s="1"/>
  <c r="A605" i="1"/>
  <c r="E605" i="1" s="1"/>
  <c r="A606" i="1"/>
  <c r="E606" i="1" s="1"/>
  <c r="A607" i="1"/>
  <c r="E607" i="1" s="1"/>
  <c r="A608" i="1"/>
  <c r="E608" i="1" s="1"/>
  <c r="A609" i="1"/>
  <c r="E609" i="1" s="1"/>
  <c r="A610" i="1"/>
  <c r="E610" i="1" s="1"/>
  <c r="A611" i="1"/>
  <c r="E611" i="1" s="1"/>
  <c r="A612" i="1"/>
  <c r="E612" i="1" s="1"/>
  <c r="A613" i="1"/>
  <c r="E613" i="1" s="1"/>
  <c r="A614" i="1"/>
  <c r="E614" i="1" s="1"/>
  <c r="A615" i="1"/>
  <c r="E615" i="1" s="1"/>
  <c r="A616" i="1"/>
  <c r="E616" i="1" s="1"/>
  <c r="A617" i="1"/>
  <c r="E617" i="1" s="1"/>
  <c r="A618" i="1"/>
  <c r="E618" i="1" s="1"/>
  <c r="A619" i="1"/>
  <c r="E619" i="1" s="1"/>
  <c r="A620" i="1"/>
  <c r="E620" i="1" s="1"/>
  <c r="A621" i="1"/>
  <c r="E621" i="1" s="1"/>
  <c r="A622" i="1"/>
  <c r="E622" i="1" s="1"/>
  <c r="A623" i="1"/>
  <c r="E623" i="1" s="1"/>
  <c r="A624" i="1"/>
  <c r="E624" i="1" s="1"/>
  <c r="A625" i="1"/>
  <c r="E625" i="1" s="1"/>
  <c r="A626" i="1"/>
  <c r="E626" i="1" s="1"/>
  <c r="A627" i="1"/>
  <c r="E627" i="1" s="1"/>
  <c r="A628" i="1"/>
  <c r="E628" i="1" s="1"/>
  <c r="A629" i="1"/>
  <c r="E629" i="1" s="1"/>
  <c r="A630" i="1"/>
  <c r="E630" i="1" s="1"/>
  <c r="A631" i="1"/>
  <c r="E631" i="1" s="1"/>
  <c r="A632" i="1"/>
  <c r="E632" i="1" s="1"/>
  <c r="A633" i="1"/>
  <c r="E633" i="1" s="1"/>
  <c r="A634" i="1"/>
  <c r="E634" i="1" s="1"/>
  <c r="A635" i="1"/>
  <c r="E635" i="1" s="1"/>
  <c r="A636" i="1"/>
  <c r="E636" i="1" s="1"/>
  <c r="A637" i="1"/>
  <c r="E637" i="1" s="1"/>
  <c r="A638" i="1"/>
  <c r="E638" i="1" s="1"/>
  <c r="A639" i="1"/>
  <c r="E639" i="1" s="1"/>
  <c r="A640" i="1"/>
  <c r="E640" i="1" s="1"/>
  <c r="A641" i="1"/>
  <c r="E641" i="1" s="1"/>
  <c r="A642" i="1"/>
  <c r="E642" i="1" s="1"/>
  <c r="A643" i="1"/>
  <c r="E643" i="1" s="1"/>
  <c r="A644" i="1"/>
  <c r="E644" i="1" s="1"/>
  <c r="A645" i="1"/>
  <c r="E645" i="1" s="1"/>
  <c r="A646" i="1"/>
  <c r="E646" i="1" s="1"/>
  <c r="A647" i="1"/>
  <c r="E647" i="1" s="1"/>
  <c r="A648" i="1"/>
  <c r="E648" i="1" s="1"/>
  <c r="A649" i="1"/>
  <c r="E649" i="1" s="1"/>
  <c r="A650" i="1"/>
  <c r="E650" i="1" s="1"/>
  <c r="A651" i="1"/>
  <c r="E651" i="1" s="1"/>
  <c r="A652" i="1"/>
  <c r="E652" i="1" s="1"/>
  <c r="A653" i="1"/>
  <c r="E653" i="1" s="1"/>
  <c r="A654" i="1"/>
  <c r="E654" i="1" s="1"/>
  <c r="A655" i="1"/>
  <c r="E655" i="1" s="1"/>
  <c r="A656" i="1"/>
  <c r="E656" i="1" s="1"/>
  <c r="A657" i="1"/>
  <c r="E657" i="1" s="1"/>
  <c r="A658" i="1"/>
  <c r="E658" i="1" s="1"/>
  <c r="A659" i="1"/>
  <c r="E659" i="1" s="1"/>
  <c r="A660" i="1"/>
  <c r="E660" i="1" s="1"/>
  <c r="A661" i="1"/>
  <c r="E661" i="1" s="1"/>
  <c r="A662" i="1"/>
  <c r="E662" i="1" s="1"/>
  <c r="A663" i="1"/>
  <c r="E663" i="1" s="1"/>
  <c r="A664" i="1"/>
  <c r="E664" i="1" s="1"/>
  <c r="A665" i="1"/>
  <c r="E665" i="1" s="1"/>
  <c r="A666" i="1"/>
  <c r="E666" i="1" s="1"/>
  <c r="A667" i="1"/>
  <c r="E667" i="1" s="1"/>
  <c r="A668" i="1"/>
  <c r="E668" i="1" s="1"/>
  <c r="A669" i="1"/>
  <c r="E669" i="1" s="1"/>
  <c r="A670" i="1"/>
  <c r="E670" i="1" s="1"/>
  <c r="A671" i="1"/>
  <c r="E671" i="1" s="1"/>
  <c r="A672" i="1"/>
  <c r="E672" i="1" s="1"/>
  <c r="A673" i="1"/>
  <c r="E673" i="1" s="1"/>
  <c r="A674" i="1"/>
  <c r="E674" i="1" s="1"/>
  <c r="A675" i="1"/>
  <c r="E675" i="1" s="1"/>
  <c r="A676" i="1"/>
  <c r="E676" i="1" s="1"/>
  <c r="A677" i="1"/>
  <c r="E677" i="1" s="1"/>
  <c r="A678" i="1"/>
  <c r="E678" i="1" s="1"/>
  <c r="A679" i="1"/>
  <c r="E679" i="1" s="1"/>
  <c r="A680" i="1"/>
  <c r="E680" i="1" s="1"/>
  <c r="A681" i="1"/>
  <c r="E681" i="1" s="1"/>
  <c r="A682" i="1"/>
  <c r="E682" i="1" s="1"/>
  <c r="A683" i="1"/>
  <c r="E683" i="1" s="1"/>
  <c r="A684" i="1"/>
  <c r="E684" i="1" s="1"/>
  <c r="A685" i="1"/>
  <c r="E685" i="1" s="1"/>
  <c r="A686" i="1"/>
  <c r="E686" i="1" s="1"/>
  <c r="A687" i="1"/>
  <c r="E687" i="1" s="1"/>
  <c r="A688" i="1"/>
  <c r="E688" i="1" s="1"/>
  <c r="A689" i="1"/>
  <c r="E689" i="1" s="1"/>
  <c r="A690" i="1"/>
  <c r="E690" i="1" s="1"/>
  <c r="A691" i="1"/>
  <c r="E691" i="1" s="1"/>
  <c r="A692" i="1"/>
  <c r="E692" i="1" s="1"/>
  <c r="A693" i="1"/>
  <c r="E693" i="1" s="1"/>
  <c r="A694" i="1"/>
  <c r="E694" i="1" s="1"/>
  <c r="A695" i="1"/>
  <c r="E695" i="1" s="1"/>
  <c r="A696" i="1"/>
  <c r="E696" i="1" s="1"/>
  <c r="A697" i="1"/>
  <c r="E697" i="1" s="1"/>
  <c r="A698" i="1"/>
  <c r="E698" i="1" s="1"/>
  <c r="A699" i="1"/>
  <c r="E699" i="1" s="1"/>
  <c r="A700" i="1"/>
  <c r="E700" i="1" s="1"/>
  <c r="A701" i="1"/>
  <c r="E701" i="1" s="1"/>
  <c r="A702" i="1"/>
  <c r="E702" i="1" s="1"/>
  <c r="A703" i="1"/>
  <c r="E703" i="1" s="1"/>
  <c r="A704" i="1"/>
  <c r="E704" i="1" s="1"/>
  <c r="A705" i="1"/>
  <c r="E705" i="1" s="1"/>
  <c r="A706" i="1"/>
  <c r="E706" i="1" s="1"/>
  <c r="A707" i="1"/>
  <c r="E707" i="1" s="1"/>
  <c r="A708" i="1"/>
  <c r="E708" i="1" s="1"/>
  <c r="A709" i="1"/>
  <c r="E709" i="1" s="1"/>
  <c r="A710" i="1"/>
  <c r="E710" i="1" s="1"/>
  <c r="A711" i="1"/>
  <c r="E711" i="1" s="1"/>
  <c r="A712" i="1"/>
  <c r="E712" i="1" s="1"/>
  <c r="A713" i="1"/>
  <c r="E713" i="1" s="1"/>
  <c r="A714" i="1"/>
  <c r="E714" i="1" s="1"/>
  <c r="A715" i="1"/>
  <c r="E715" i="1" s="1"/>
  <c r="A716" i="1"/>
  <c r="E716" i="1" s="1"/>
  <c r="A717" i="1"/>
  <c r="E717" i="1" s="1"/>
  <c r="A718" i="1"/>
  <c r="E718" i="1" s="1"/>
  <c r="A719" i="1"/>
  <c r="E719" i="1" s="1"/>
  <c r="A720" i="1"/>
  <c r="E720" i="1" s="1"/>
  <c r="A721" i="1"/>
  <c r="E721" i="1" s="1"/>
  <c r="A722" i="1"/>
  <c r="E722" i="1" s="1"/>
  <c r="A723" i="1"/>
  <c r="E723" i="1" s="1"/>
  <c r="A724" i="1"/>
  <c r="E724" i="1" s="1"/>
  <c r="A725" i="1"/>
  <c r="E725" i="1" s="1"/>
  <c r="A726" i="1"/>
  <c r="E726" i="1" s="1"/>
  <c r="A727" i="1"/>
  <c r="E727" i="1" s="1"/>
  <c r="A728" i="1"/>
  <c r="E728" i="1" s="1"/>
  <c r="A729" i="1"/>
  <c r="E729" i="1" s="1"/>
  <c r="A730" i="1"/>
  <c r="E730" i="1" s="1"/>
  <c r="A731" i="1"/>
  <c r="E731" i="1" s="1"/>
  <c r="A732" i="1"/>
  <c r="E732" i="1" s="1"/>
  <c r="A733" i="1"/>
  <c r="E733" i="1" s="1"/>
  <c r="A734" i="1"/>
  <c r="E734" i="1" s="1"/>
  <c r="A735" i="1"/>
  <c r="E735" i="1" s="1"/>
  <c r="A736" i="1"/>
  <c r="E736" i="1" s="1"/>
  <c r="A737" i="1"/>
  <c r="E737" i="1" s="1"/>
  <c r="A738" i="1"/>
  <c r="E738" i="1" s="1"/>
  <c r="A739" i="1"/>
  <c r="E739" i="1" s="1"/>
  <c r="A740" i="1"/>
  <c r="E740" i="1" s="1"/>
  <c r="A741" i="1"/>
  <c r="E741" i="1" s="1"/>
  <c r="A742" i="1"/>
  <c r="E742" i="1" s="1"/>
  <c r="A743" i="1"/>
  <c r="E743" i="1" s="1"/>
  <c r="A744" i="1"/>
  <c r="E744" i="1" s="1"/>
  <c r="A745" i="1"/>
  <c r="E745" i="1" s="1"/>
  <c r="A746" i="1"/>
  <c r="E746" i="1" s="1"/>
  <c r="A747" i="1"/>
  <c r="E747" i="1" s="1"/>
  <c r="A748" i="1"/>
  <c r="E748" i="1" s="1"/>
  <c r="A749" i="1"/>
  <c r="E749" i="1" s="1"/>
  <c r="A750" i="1"/>
  <c r="E750" i="1" s="1"/>
  <c r="A751" i="1"/>
  <c r="E751" i="1" s="1"/>
  <c r="A752" i="1"/>
  <c r="E752" i="1" s="1"/>
  <c r="A753" i="1"/>
  <c r="E753" i="1" s="1"/>
  <c r="A754" i="1"/>
  <c r="E754" i="1" s="1"/>
  <c r="A755" i="1"/>
  <c r="E755" i="1" s="1"/>
  <c r="A756" i="1"/>
  <c r="E756" i="1" s="1"/>
  <c r="A757" i="1"/>
  <c r="E757" i="1" s="1"/>
  <c r="A758" i="1"/>
  <c r="E758" i="1" s="1"/>
  <c r="A759" i="1"/>
  <c r="E759" i="1" s="1"/>
  <c r="A760" i="1"/>
  <c r="E760" i="1" s="1"/>
  <c r="A761" i="1"/>
  <c r="E761" i="1" s="1"/>
  <c r="A762" i="1"/>
  <c r="E762" i="1" s="1"/>
  <c r="A763" i="1"/>
  <c r="E763" i="1" s="1"/>
  <c r="A764" i="1"/>
  <c r="E764" i="1" s="1"/>
  <c r="A765" i="1"/>
  <c r="E765" i="1" s="1"/>
  <c r="A766" i="1"/>
  <c r="E766" i="1" s="1"/>
  <c r="A767" i="1"/>
  <c r="E767" i="1" s="1"/>
  <c r="A768" i="1"/>
  <c r="E768" i="1" s="1"/>
  <c r="A769" i="1"/>
  <c r="E769" i="1" s="1"/>
  <c r="A770" i="1"/>
  <c r="E770" i="1" s="1"/>
  <c r="A771" i="1"/>
  <c r="E771" i="1" s="1"/>
  <c r="A772" i="1"/>
  <c r="E772" i="1" s="1"/>
  <c r="A773" i="1"/>
  <c r="E773" i="1" s="1"/>
  <c r="A774" i="1"/>
  <c r="E774" i="1" s="1"/>
  <c r="A775" i="1"/>
  <c r="E775" i="1" s="1"/>
  <c r="A776" i="1"/>
  <c r="E776" i="1" s="1"/>
  <c r="A777" i="1"/>
  <c r="E777" i="1" s="1"/>
  <c r="A778" i="1"/>
  <c r="E778" i="1" s="1"/>
  <c r="A779" i="1"/>
  <c r="E779" i="1" s="1"/>
  <c r="A780" i="1"/>
  <c r="E780" i="1" s="1"/>
  <c r="A781" i="1"/>
  <c r="E781" i="1" s="1"/>
  <c r="A782" i="1"/>
  <c r="E782" i="1" s="1"/>
  <c r="A783" i="1"/>
  <c r="E783" i="1" s="1"/>
  <c r="A784" i="1"/>
  <c r="E784" i="1" s="1"/>
  <c r="A785" i="1"/>
  <c r="E785" i="1" s="1"/>
  <c r="A786" i="1"/>
  <c r="E786" i="1" s="1"/>
  <c r="A787" i="1"/>
  <c r="E787" i="1" s="1"/>
  <c r="A788" i="1"/>
  <c r="E788" i="1" s="1"/>
  <c r="A789" i="1"/>
  <c r="E789" i="1" s="1"/>
  <c r="A790" i="1"/>
  <c r="E790" i="1" s="1"/>
  <c r="A791" i="1"/>
  <c r="E791" i="1" s="1"/>
  <c r="A792" i="1"/>
  <c r="E792" i="1" s="1"/>
  <c r="A793" i="1"/>
  <c r="E793" i="1" s="1"/>
  <c r="A794" i="1"/>
  <c r="E794" i="1" s="1"/>
  <c r="A795" i="1"/>
  <c r="E795" i="1" s="1"/>
  <c r="A796" i="1"/>
  <c r="E796" i="1" s="1"/>
  <c r="A797" i="1"/>
  <c r="E797" i="1" s="1"/>
  <c r="A798" i="1"/>
  <c r="E798" i="1" s="1"/>
  <c r="A799" i="1"/>
  <c r="E799" i="1" s="1"/>
  <c r="A800" i="1"/>
  <c r="E800" i="1" s="1"/>
  <c r="A801" i="1"/>
  <c r="E801" i="1" s="1"/>
  <c r="A802" i="1"/>
  <c r="E802" i="1" s="1"/>
  <c r="A803" i="1"/>
  <c r="E803" i="1" s="1"/>
  <c r="A804" i="1"/>
  <c r="E804" i="1" s="1"/>
  <c r="A805" i="1"/>
  <c r="E805" i="1" s="1"/>
  <c r="A806" i="1"/>
  <c r="E806" i="1" s="1"/>
  <c r="A807" i="1"/>
  <c r="E807" i="1" s="1"/>
  <c r="A808" i="1"/>
  <c r="E808" i="1" s="1"/>
  <c r="A809" i="1"/>
  <c r="E809" i="1" s="1"/>
  <c r="A810" i="1"/>
  <c r="E810" i="1" s="1"/>
  <c r="A811" i="1"/>
  <c r="E811" i="1" s="1"/>
  <c r="A812" i="1"/>
  <c r="E812" i="1" s="1"/>
  <c r="A813" i="1"/>
  <c r="E813" i="1" s="1"/>
  <c r="A814" i="1"/>
  <c r="E814" i="1" s="1"/>
  <c r="A815" i="1"/>
  <c r="E815" i="1" s="1"/>
  <c r="A816" i="1"/>
  <c r="E816" i="1" s="1"/>
  <c r="A817" i="1"/>
  <c r="E817" i="1" s="1"/>
  <c r="A818" i="1"/>
  <c r="E818" i="1" s="1"/>
  <c r="A819" i="1"/>
  <c r="E819" i="1" s="1"/>
  <c r="A820" i="1"/>
  <c r="E820" i="1" s="1"/>
  <c r="A821" i="1"/>
  <c r="E821" i="1" s="1"/>
  <c r="A822" i="1"/>
  <c r="E822" i="1" s="1"/>
  <c r="A823" i="1"/>
  <c r="E823" i="1" s="1"/>
  <c r="A824" i="1"/>
  <c r="E824" i="1" s="1"/>
  <c r="A825" i="1"/>
  <c r="E825" i="1" s="1"/>
  <c r="A826" i="1"/>
  <c r="E826" i="1" s="1"/>
  <c r="A827" i="1"/>
  <c r="E827" i="1" s="1"/>
  <c r="A828" i="1"/>
  <c r="E828" i="1" s="1"/>
  <c r="A829" i="1"/>
  <c r="E829" i="1" s="1"/>
  <c r="A830" i="1"/>
  <c r="E830" i="1" s="1"/>
  <c r="A831" i="1"/>
  <c r="E831" i="1" s="1"/>
  <c r="A832" i="1"/>
  <c r="E832" i="1" s="1"/>
  <c r="A833" i="1"/>
  <c r="E833" i="1" s="1"/>
  <c r="A834" i="1"/>
  <c r="E834" i="1" s="1"/>
  <c r="A835" i="1"/>
  <c r="E835" i="1" s="1"/>
  <c r="A836" i="1"/>
  <c r="E836" i="1" s="1"/>
  <c r="A837" i="1"/>
  <c r="E837" i="1" s="1"/>
  <c r="A838" i="1"/>
  <c r="E838" i="1" s="1"/>
  <c r="A839" i="1"/>
  <c r="E839" i="1" s="1"/>
  <c r="A840" i="1"/>
  <c r="E840" i="1" s="1"/>
  <c r="A841" i="1"/>
  <c r="E841" i="1" s="1"/>
  <c r="A842" i="1"/>
  <c r="E842" i="1" s="1"/>
  <c r="A843" i="1"/>
  <c r="E843" i="1" s="1"/>
  <c r="A844" i="1"/>
  <c r="E844" i="1" s="1"/>
  <c r="A845" i="1"/>
  <c r="E845" i="1" s="1"/>
  <c r="A846" i="1"/>
  <c r="E846" i="1" s="1"/>
  <c r="A847" i="1"/>
  <c r="E847" i="1" s="1"/>
  <c r="A848" i="1"/>
  <c r="E848" i="1" s="1"/>
  <c r="A849" i="1"/>
  <c r="E849" i="1" s="1"/>
  <c r="A850" i="1"/>
  <c r="E850" i="1" s="1"/>
  <c r="A851" i="1"/>
  <c r="E851" i="1" s="1"/>
  <c r="A852" i="1"/>
  <c r="E852" i="1" s="1"/>
  <c r="A853" i="1"/>
  <c r="E853" i="1" s="1"/>
  <c r="A854" i="1"/>
  <c r="E854" i="1" s="1"/>
  <c r="A855" i="1"/>
  <c r="E855" i="1" s="1"/>
  <c r="A856" i="1"/>
  <c r="E856" i="1" s="1"/>
  <c r="A857" i="1"/>
  <c r="E857" i="1" s="1"/>
  <c r="A858" i="1"/>
  <c r="E858" i="1" s="1"/>
  <c r="A859" i="1"/>
  <c r="E859" i="1" s="1"/>
  <c r="A860" i="1"/>
  <c r="E860" i="1" s="1"/>
  <c r="A861" i="1"/>
  <c r="E861" i="1" s="1"/>
  <c r="A862" i="1"/>
  <c r="E862" i="1" s="1"/>
  <c r="A863" i="1"/>
  <c r="E863" i="1" s="1"/>
  <c r="A864" i="1"/>
  <c r="E864" i="1" s="1"/>
  <c r="A865" i="1"/>
  <c r="E865" i="1" s="1"/>
  <c r="A866" i="1"/>
  <c r="E866" i="1" s="1"/>
  <c r="A867" i="1"/>
  <c r="E867" i="1" s="1"/>
  <c r="A868" i="1"/>
  <c r="E868" i="1" s="1"/>
  <c r="A869" i="1"/>
  <c r="E869" i="1" s="1"/>
  <c r="A870" i="1"/>
  <c r="E870" i="1" s="1"/>
  <c r="A871" i="1"/>
  <c r="E871" i="1" s="1"/>
  <c r="A872" i="1"/>
  <c r="E872" i="1" s="1"/>
  <c r="A873" i="1"/>
  <c r="E873" i="1" s="1"/>
  <c r="A874" i="1"/>
  <c r="E874" i="1" s="1"/>
  <c r="A875" i="1"/>
  <c r="E875" i="1" s="1"/>
  <c r="A876" i="1"/>
  <c r="E876" i="1" s="1"/>
  <c r="A877" i="1"/>
  <c r="E877" i="1" s="1"/>
  <c r="A878" i="1"/>
  <c r="E878" i="1" s="1"/>
  <c r="A879" i="1"/>
  <c r="E879" i="1" s="1"/>
  <c r="A880" i="1"/>
  <c r="E880" i="1" s="1"/>
  <c r="A881" i="1"/>
  <c r="E881" i="1" s="1"/>
  <c r="A882" i="1"/>
  <c r="E882" i="1" s="1"/>
  <c r="A883" i="1"/>
  <c r="E883" i="1" s="1"/>
  <c r="A884" i="1"/>
  <c r="E884" i="1" s="1"/>
  <c r="A885" i="1"/>
  <c r="E885" i="1" s="1"/>
  <c r="A886" i="1"/>
  <c r="E886" i="1" s="1"/>
  <c r="A887" i="1"/>
  <c r="E887" i="1" s="1"/>
  <c r="A888" i="1"/>
  <c r="E888" i="1" s="1"/>
  <c r="A889" i="1"/>
  <c r="E889" i="1" s="1"/>
  <c r="A890" i="1"/>
  <c r="E890" i="1" s="1"/>
  <c r="A891" i="1"/>
  <c r="E891" i="1" s="1"/>
  <c r="A892" i="1"/>
  <c r="E892" i="1" s="1"/>
  <c r="A893" i="1"/>
  <c r="E893" i="1" s="1"/>
  <c r="A894" i="1"/>
  <c r="E894" i="1" s="1"/>
  <c r="A895" i="1"/>
  <c r="E895" i="1" s="1"/>
  <c r="A896" i="1"/>
  <c r="E896" i="1" s="1"/>
  <c r="A897" i="1"/>
  <c r="E897" i="1" s="1"/>
  <c r="A898" i="1"/>
  <c r="E898" i="1" s="1"/>
  <c r="A899" i="1"/>
  <c r="E899" i="1" s="1"/>
  <c r="A900" i="1"/>
  <c r="E900" i="1" s="1"/>
  <c r="A901" i="1"/>
  <c r="E901" i="1" s="1"/>
  <c r="A902" i="1"/>
  <c r="E902" i="1" s="1"/>
  <c r="A903" i="1"/>
  <c r="E903" i="1" s="1"/>
  <c r="A904" i="1"/>
  <c r="E904" i="1" s="1"/>
  <c r="A905" i="1"/>
  <c r="E905" i="1" s="1"/>
  <c r="A906" i="1"/>
  <c r="E906" i="1" s="1"/>
  <c r="A907" i="1"/>
  <c r="E907" i="1" s="1"/>
  <c r="A908" i="1"/>
  <c r="E908" i="1" s="1"/>
  <c r="A909" i="1"/>
  <c r="E909" i="1" s="1"/>
  <c r="A910" i="1"/>
  <c r="E910" i="1" s="1"/>
  <c r="A911" i="1"/>
  <c r="E911" i="1" s="1"/>
  <c r="A912" i="1"/>
  <c r="E912" i="1" s="1"/>
  <c r="A913" i="1"/>
  <c r="E913" i="1" s="1"/>
  <c r="A914" i="1"/>
  <c r="E914" i="1" s="1"/>
  <c r="A915" i="1"/>
  <c r="E915" i="1" s="1"/>
  <c r="A916" i="1"/>
  <c r="E916" i="1" s="1"/>
  <c r="A917" i="1"/>
  <c r="E917" i="1" s="1"/>
  <c r="A918" i="1"/>
  <c r="E918" i="1" s="1"/>
  <c r="A919" i="1"/>
  <c r="E919" i="1" s="1"/>
  <c r="A920" i="1"/>
  <c r="E920" i="1" s="1"/>
  <c r="A921" i="1"/>
  <c r="E921" i="1" s="1"/>
  <c r="A922" i="1"/>
  <c r="E922" i="1" s="1"/>
  <c r="A923" i="1"/>
  <c r="E923" i="1" s="1"/>
  <c r="A924" i="1"/>
  <c r="E924" i="1" s="1"/>
  <c r="A925" i="1"/>
  <c r="E925" i="1" s="1"/>
  <c r="A926" i="1"/>
  <c r="E926" i="1" s="1"/>
  <c r="A927" i="1"/>
  <c r="E927" i="1" s="1"/>
  <c r="A928" i="1"/>
  <c r="E928" i="1" s="1"/>
  <c r="A929" i="1"/>
  <c r="E929" i="1" s="1"/>
  <c r="A930" i="1"/>
  <c r="E930" i="1" s="1"/>
  <c r="A931" i="1"/>
  <c r="E931" i="1" s="1"/>
  <c r="A932" i="1"/>
  <c r="E932" i="1" s="1"/>
  <c r="A933" i="1"/>
  <c r="E933" i="1" s="1"/>
  <c r="A934" i="1"/>
  <c r="E934" i="1" s="1"/>
  <c r="A935" i="1"/>
  <c r="E935" i="1" s="1"/>
  <c r="A936" i="1"/>
  <c r="E936" i="1" s="1"/>
  <c r="A937" i="1"/>
  <c r="E937" i="1" s="1"/>
  <c r="A938" i="1"/>
  <c r="E938" i="1" s="1"/>
  <c r="A939" i="1"/>
  <c r="E939" i="1" s="1"/>
  <c r="A940" i="1"/>
  <c r="E940" i="1" s="1"/>
  <c r="A941" i="1"/>
  <c r="E941" i="1" s="1"/>
  <c r="A942" i="1"/>
  <c r="E942" i="1" s="1"/>
  <c r="A943" i="1"/>
  <c r="E943" i="1" s="1"/>
  <c r="A944" i="1"/>
  <c r="E944" i="1" s="1"/>
  <c r="A945" i="1"/>
  <c r="E945" i="1" s="1"/>
  <c r="A946" i="1"/>
  <c r="E946" i="1" s="1"/>
  <c r="A947" i="1"/>
  <c r="E947" i="1" s="1"/>
  <c r="A948" i="1"/>
  <c r="E948" i="1" s="1"/>
  <c r="A949" i="1"/>
  <c r="E949" i="1" s="1"/>
  <c r="A950" i="1"/>
  <c r="E950" i="1" s="1"/>
  <c r="A951" i="1"/>
  <c r="E951" i="1" s="1"/>
  <c r="A952" i="1"/>
  <c r="E952" i="1" s="1"/>
  <c r="A953" i="1"/>
  <c r="E953" i="1" s="1"/>
  <c r="A954" i="1"/>
  <c r="E954" i="1" s="1"/>
  <c r="A955" i="1"/>
  <c r="E955" i="1" s="1"/>
  <c r="A956" i="1"/>
  <c r="E956" i="1" s="1"/>
  <c r="A957" i="1"/>
  <c r="E957" i="1" s="1"/>
  <c r="A958" i="1"/>
  <c r="E958" i="1" s="1"/>
  <c r="A959" i="1"/>
  <c r="E959" i="1" s="1"/>
  <c r="A960" i="1"/>
  <c r="E960" i="1" s="1"/>
  <c r="A961" i="1"/>
  <c r="E961" i="1" s="1"/>
  <c r="A962" i="1"/>
  <c r="E962" i="1" s="1"/>
  <c r="A963" i="1"/>
  <c r="E963" i="1" s="1"/>
  <c r="A964" i="1"/>
  <c r="E964" i="1" s="1"/>
  <c r="A965" i="1"/>
  <c r="E965" i="1" s="1"/>
  <c r="A966" i="1"/>
  <c r="E966" i="1" s="1"/>
  <c r="A967" i="1"/>
  <c r="E967" i="1" s="1"/>
  <c r="A968" i="1"/>
  <c r="E968" i="1" s="1"/>
  <c r="A969" i="1"/>
  <c r="E969" i="1" s="1"/>
  <c r="A970" i="1"/>
  <c r="E970" i="1" s="1"/>
  <c r="A971" i="1"/>
  <c r="E971" i="1" s="1"/>
  <c r="A972" i="1"/>
  <c r="E972" i="1" s="1"/>
  <c r="A973" i="1"/>
  <c r="E973" i="1" s="1"/>
  <c r="A974" i="1"/>
  <c r="E974" i="1" s="1"/>
  <c r="A975" i="1"/>
  <c r="E975" i="1" s="1"/>
  <c r="A976" i="1"/>
  <c r="E976" i="1" s="1"/>
  <c r="A977" i="1"/>
  <c r="E977" i="1" s="1"/>
  <c r="A978" i="1"/>
  <c r="E978" i="1" s="1"/>
  <c r="A979" i="1"/>
  <c r="E979" i="1" s="1"/>
  <c r="A980" i="1"/>
  <c r="E980" i="1" s="1"/>
  <c r="A981" i="1"/>
  <c r="E981" i="1" s="1"/>
  <c r="A982" i="1"/>
  <c r="E982" i="1" s="1"/>
  <c r="A983" i="1"/>
  <c r="E983" i="1" s="1"/>
  <c r="A984" i="1"/>
  <c r="E984" i="1" s="1"/>
  <c r="A985" i="1"/>
  <c r="E985" i="1" s="1"/>
  <c r="A986" i="1"/>
  <c r="E986" i="1" s="1"/>
  <c r="A987" i="1"/>
  <c r="E987" i="1" s="1"/>
  <c r="A988" i="1"/>
  <c r="E988" i="1" s="1"/>
  <c r="A989" i="1"/>
  <c r="E989" i="1" s="1"/>
  <c r="A990" i="1"/>
  <c r="E990" i="1" s="1"/>
  <c r="A991" i="1"/>
  <c r="E991" i="1" s="1"/>
  <c r="A992" i="1"/>
  <c r="E992" i="1" s="1"/>
  <c r="A993" i="1"/>
  <c r="E993" i="1" s="1"/>
  <c r="A994" i="1"/>
  <c r="E994" i="1" s="1"/>
  <c r="A995" i="1"/>
  <c r="E995" i="1" s="1"/>
  <c r="A996" i="1"/>
  <c r="E996" i="1" s="1"/>
  <c r="A997" i="1"/>
  <c r="E997" i="1" s="1"/>
  <c r="A998" i="1"/>
  <c r="E998" i="1" s="1"/>
  <c r="A999" i="1"/>
  <c r="E999" i="1" s="1"/>
  <c r="A1000" i="1"/>
  <c r="E1000" i="1" s="1"/>
  <c r="A1001" i="1"/>
  <c r="E1001" i="1" s="1"/>
  <c r="A1002" i="1"/>
  <c r="E1002" i="1" s="1"/>
  <c r="A1003" i="1"/>
  <c r="E1003" i="1" s="1"/>
  <c r="A1004" i="1"/>
  <c r="E1004" i="1" s="1"/>
  <c r="A1005" i="1"/>
  <c r="E1005" i="1" s="1"/>
  <c r="A1006" i="1"/>
  <c r="E1006" i="1" s="1"/>
  <c r="A1007" i="1"/>
  <c r="E1007" i="1" s="1"/>
  <c r="A1008" i="1"/>
  <c r="E1008" i="1" s="1"/>
  <c r="A1009" i="1"/>
  <c r="E1009" i="1" s="1"/>
  <c r="A1010" i="1"/>
  <c r="E1010" i="1" s="1"/>
  <c r="A1011" i="1"/>
  <c r="E1011" i="1" s="1"/>
  <c r="A1012" i="1"/>
  <c r="E1012" i="1" s="1"/>
  <c r="A1013" i="1"/>
  <c r="E1013" i="1" s="1"/>
  <c r="A1014" i="1"/>
  <c r="E1014" i="1" s="1"/>
  <c r="A1015" i="1"/>
  <c r="E1015" i="1" s="1"/>
  <c r="A1016" i="1"/>
  <c r="E1016" i="1" s="1"/>
  <c r="A1017" i="1"/>
  <c r="E1017" i="1" s="1"/>
  <c r="A1018" i="1"/>
  <c r="E1018" i="1" s="1"/>
  <c r="A1019" i="1"/>
  <c r="E1019" i="1" s="1"/>
  <c r="A1020" i="1"/>
  <c r="E1020" i="1" s="1"/>
  <c r="A1021" i="1"/>
  <c r="E1021" i="1" s="1"/>
  <c r="A1022" i="1"/>
  <c r="E1022" i="1" s="1"/>
  <c r="A1023" i="1"/>
  <c r="E1023" i="1" s="1"/>
  <c r="A1024" i="1"/>
  <c r="E1024" i="1" s="1"/>
  <c r="A1025" i="1"/>
  <c r="E1025" i="1" s="1"/>
  <c r="A1026" i="1"/>
  <c r="E1026" i="1" s="1"/>
  <c r="A1027" i="1"/>
  <c r="E1027" i="1" s="1"/>
  <c r="A1028" i="1"/>
  <c r="E1028" i="1" s="1"/>
  <c r="A1029" i="1"/>
  <c r="E1029" i="1" s="1"/>
  <c r="A1030" i="1"/>
  <c r="E1030" i="1" s="1"/>
  <c r="A1031" i="1"/>
  <c r="E1031" i="1" s="1"/>
  <c r="A1032" i="1"/>
  <c r="E1032" i="1" s="1"/>
  <c r="A1033" i="1"/>
  <c r="E1033" i="1" s="1"/>
  <c r="A1034" i="1"/>
  <c r="E1034" i="1" s="1"/>
  <c r="A1035" i="1"/>
  <c r="E1035" i="1" s="1"/>
  <c r="A1036" i="1"/>
  <c r="E1036" i="1" s="1"/>
  <c r="A1037" i="1"/>
  <c r="E1037" i="1" s="1"/>
  <c r="A1038" i="1"/>
  <c r="E1038" i="1" s="1"/>
  <c r="A1039" i="1"/>
  <c r="E1039" i="1" s="1"/>
  <c r="A1040" i="1"/>
  <c r="E1040" i="1" s="1"/>
  <c r="A1041" i="1"/>
  <c r="E1041" i="1" s="1"/>
  <c r="A1042" i="1"/>
  <c r="E1042" i="1" s="1"/>
  <c r="A1043" i="1"/>
  <c r="E1043" i="1" s="1"/>
  <c r="A1044" i="1"/>
  <c r="E1044" i="1" s="1"/>
  <c r="A1045" i="1"/>
  <c r="E1045" i="1" s="1"/>
  <c r="A1046" i="1"/>
  <c r="E1046" i="1" s="1"/>
  <c r="A1047" i="1"/>
  <c r="E1047" i="1" s="1"/>
  <c r="A1048" i="1"/>
  <c r="E1048" i="1" s="1"/>
  <c r="A1049" i="1"/>
  <c r="E1049" i="1" s="1"/>
  <c r="A1050" i="1"/>
  <c r="E1050" i="1" s="1"/>
  <c r="A1051" i="1"/>
  <c r="E1051" i="1" s="1"/>
  <c r="A1052" i="1"/>
  <c r="E1052" i="1" s="1"/>
  <c r="A1053" i="1"/>
  <c r="E1053" i="1" s="1"/>
  <c r="A1054" i="1"/>
  <c r="E1054" i="1" s="1"/>
  <c r="A1055" i="1"/>
  <c r="E1055" i="1" s="1"/>
  <c r="A1056" i="1"/>
  <c r="E1056" i="1" s="1"/>
  <c r="A1057" i="1"/>
  <c r="E1057" i="1" s="1"/>
  <c r="A1058" i="1"/>
  <c r="E1058" i="1" s="1"/>
  <c r="A1059" i="1"/>
  <c r="E1059" i="1" s="1"/>
  <c r="A1060" i="1"/>
  <c r="E1060" i="1" s="1"/>
  <c r="A1061" i="1"/>
  <c r="E1061" i="1" s="1"/>
  <c r="A1062" i="1"/>
  <c r="E1062" i="1" s="1"/>
  <c r="A1063" i="1"/>
  <c r="E1063" i="1" s="1"/>
  <c r="A1064" i="1"/>
  <c r="E1064" i="1" s="1"/>
  <c r="A1065" i="1"/>
  <c r="E1065" i="1" s="1"/>
  <c r="A1066" i="1"/>
  <c r="E1066" i="1" s="1"/>
  <c r="A1067" i="1"/>
  <c r="E1067" i="1" s="1"/>
  <c r="A1068" i="1"/>
  <c r="E1068" i="1" s="1"/>
  <c r="A1069" i="1"/>
  <c r="E1069" i="1" s="1"/>
  <c r="A1070" i="1"/>
  <c r="E1070" i="1" s="1"/>
  <c r="A1071" i="1"/>
  <c r="E1071" i="1" s="1"/>
  <c r="A1072" i="1"/>
  <c r="E1072" i="1" s="1"/>
  <c r="A1073" i="1"/>
  <c r="E1073" i="1" s="1"/>
  <c r="A1074" i="1"/>
  <c r="E1074" i="1" s="1"/>
  <c r="A1075" i="1"/>
  <c r="E1075" i="1" s="1"/>
  <c r="A1076" i="1"/>
  <c r="E1076" i="1" s="1"/>
  <c r="A1077" i="1"/>
  <c r="E1077" i="1" s="1"/>
  <c r="A1078" i="1"/>
  <c r="E1078" i="1" s="1"/>
  <c r="A1079" i="1"/>
  <c r="E1079" i="1" s="1"/>
  <c r="A1080" i="1"/>
  <c r="E1080" i="1" s="1"/>
  <c r="A1081" i="1"/>
  <c r="E1081" i="1" s="1"/>
  <c r="A1082" i="1"/>
  <c r="E1082" i="1" s="1"/>
  <c r="A1083" i="1"/>
  <c r="E1083" i="1" s="1"/>
  <c r="A1084" i="1"/>
  <c r="E1084" i="1" s="1"/>
  <c r="A1085" i="1"/>
  <c r="E1085" i="1" s="1"/>
  <c r="A1086" i="1"/>
  <c r="E1086" i="1" s="1"/>
  <c r="A1087" i="1"/>
  <c r="E1087" i="1" s="1"/>
  <c r="A1088" i="1"/>
  <c r="E1088" i="1" s="1"/>
  <c r="A1089" i="1"/>
  <c r="E1089" i="1" s="1"/>
  <c r="A1090" i="1"/>
  <c r="E1090" i="1" s="1"/>
  <c r="A1091" i="1"/>
  <c r="E1091" i="1" s="1"/>
  <c r="A1092" i="1"/>
  <c r="E1092" i="1" s="1"/>
  <c r="A1093" i="1"/>
  <c r="E1093" i="1" s="1"/>
  <c r="A1094" i="1"/>
  <c r="E1094" i="1" s="1"/>
  <c r="A1095" i="1"/>
  <c r="E1095" i="1" s="1"/>
  <c r="A1096" i="1"/>
  <c r="E1096" i="1" s="1"/>
  <c r="A1097" i="1"/>
  <c r="E1097" i="1" s="1"/>
  <c r="A1098" i="1"/>
  <c r="E1098" i="1" s="1"/>
  <c r="A1099" i="1"/>
  <c r="E1099" i="1" s="1"/>
  <c r="A1100" i="1"/>
  <c r="E1100" i="1" s="1"/>
  <c r="A1101" i="1"/>
  <c r="E1101" i="1" s="1"/>
  <c r="A1102" i="1"/>
  <c r="E1102" i="1" s="1"/>
  <c r="A1103" i="1"/>
  <c r="E1103" i="1" s="1"/>
  <c r="A1104" i="1"/>
  <c r="E1104" i="1" s="1"/>
  <c r="A1105" i="1"/>
  <c r="E1105" i="1" s="1"/>
  <c r="A1106" i="1"/>
  <c r="E1106" i="1" s="1"/>
  <c r="A1107" i="1"/>
  <c r="E1107" i="1" s="1"/>
  <c r="A1108" i="1"/>
  <c r="E1108" i="1" s="1"/>
  <c r="A1109" i="1"/>
  <c r="E1109" i="1" s="1"/>
  <c r="A1110" i="1"/>
  <c r="E1110" i="1" s="1"/>
  <c r="A1111" i="1"/>
  <c r="E1111" i="1" s="1"/>
  <c r="A1112" i="1"/>
  <c r="E1112" i="1" s="1"/>
  <c r="A1113" i="1"/>
  <c r="E1113" i="1" s="1"/>
  <c r="A1114" i="1"/>
  <c r="E1114" i="1" s="1"/>
  <c r="A1115" i="1"/>
  <c r="E1115" i="1" s="1"/>
  <c r="A1116" i="1"/>
  <c r="E1116" i="1" s="1"/>
  <c r="A1117" i="1"/>
  <c r="E1117" i="1" s="1"/>
  <c r="A1118" i="1"/>
  <c r="E1118" i="1" s="1"/>
  <c r="A1119" i="1"/>
  <c r="E1119" i="1" s="1"/>
  <c r="A1120" i="1"/>
  <c r="E1120" i="1" s="1"/>
  <c r="A1121" i="1"/>
  <c r="E1121" i="1" s="1"/>
  <c r="A1122" i="1"/>
  <c r="E1122" i="1" s="1"/>
  <c r="A1123" i="1"/>
  <c r="E1123" i="1" s="1"/>
  <c r="A1124" i="1"/>
  <c r="E1124" i="1" s="1"/>
  <c r="A1125" i="1"/>
  <c r="E1125" i="1" s="1"/>
  <c r="A1126" i="1"/>
  <c r="E1126" i="1" s="1"/>
  <c r="A1127" i="1"/>
  <c r="E1127" i="1" s="1"/>
  <c r="A1128" i="1"/>
  <c r="E1128" i="1" s="1"/>
  <c r="A1129" i="1"/>
  <c r="E1129" i="1" s="1"/>
  <c r="A1130" i="1"/>
  <c r="E1130" i="1" s="1"/>
  <c r="A1131" i="1"/>
  <c r="E1131" i="1" s="1"/>
  <c r="A1132" i="1"/>
  <c r="E1132" i="1" s="1"/>
  <c r="A1133" i="1"/>
  <c r="E1133" i="1" s="1"/>
  <c r="A1134" i="1"/>
  <c r="E1134" i="1" s="1"/>
  <c r="A1135" i="1"/>
  <c r="E1135" i="1" s="1"/>
  <c r="A1136" i="1"/>
  <c r="E1136" i="1" s="1"/>
  <c r="A1137" i="1"/>
  <c r="E1137" i="1" s="1"/>
  <c r="A1138" i="1"/>
  <c r="E1138" i="1" s="1"/>
  <c r="A1139" i="1"/>
  <c r="E1139" i="1" s="1"/>
  <c r="A1140" i="1"/>
  <c r="E1140" i="1" s="1"/>
  <c r="A1141" i="1"/>
  <c r="E1141" i="1" s="1"/>
  <c r="A1142" i="1"/>
  <c r="E1142" i="1" s="1"/>
  <c r="A1143" i="1"/>
  <c r="E1143" i="1" s="1"/>
  <c r="A1144" i="1"/>
  <c r="E1144" i="1" s="1"/>
  <c r="A1145" i="1"/>
  <c r="E1145" i="1" s="1"/>
  <c r="A1146" i="1"/>
  <c r="E1146" i="1" s="1"/>
  <c r="A1147" i="1"/>
  <c r="E1147" i="1" s="1"/>
  <c r="A1148" i="1"/>
  <c r="E1148" i="1" s="1"/>
  <c r="A1149" i="1"/>
  <c r="E1149" i="1" s="1"/>
  <c r="A1150" i="1"/>
  <c r="E1150" i="1" s="1"/>
  <c r="A1151" i="1"/>
  <c r="E1151" i="1" s="1"/>
  <c r="A1152" i="1"/>
  <c r="E1152" i="1" s="1"/>
  <c r="A1153" i="1"/>
  <c r="E1153" i="1" s="1"/>
  <c r="A1154" i="1"/>
  <c r="E1154" i="1" s="1"/>
  <c r="A1155" i="1"/>
  <c r="E1155" i="1" s="1"/>
  <c r="A1156" i="1"/>
  <c r="E1156" i="1" s="1"/>
  <c r="A1157" i="1"/>
  <c r="E1157" i="1" s="1"/>
  <c r="A1158" i="1"/>
  <c r="E1158" i="1" s="1"/>
  <c r="A1159" i="1"/>
  <c r="E1159" i="1" s="1"/>
  <c r="A1160" i="1"/>
  <c r="E1160" i="1" s="1"/>
  <c r="A1161" i="1"/>
  <c r="E1161" i="1" s="1"/>
  <c r="A1162" i="1"/>
  <c r="E1162" i="1" s="1"/>
  <c r="A1163" i="1"/>
  <c r="E1163" i="1" s="1"/>
  <c r="A1164" i="1"/>
  <c r="E1164" i="1" s="1"/>
  <c r="A1165" i="1"/>
  <c r="E1165" i="1" s="1"/>
  <c r="A1166" i="1"/>
  <c r="E1166" i="1" s="1"/>
  <c r="A1167" i="1"/>
  <c r="E1167" i="1" s="1"/>
  <c r="A1168" i="1"/>
  <c r="E1168" i="1" s="1"/>
  <c r="A1169" i="1"/>
  <c r="E1169" i="1" s="1"/>
  <c r="A1170" i="1"/>
  <c r="E1170" i="1" s="1"/>
  <c r="A1171" i="1"/>
  <c r="E1171" i="1" s="1"/>
  <c r="A1172" i="1"/>
  <c r="E1172" i="1" s="1"/>
  <c r="A1173" i="1"/>
  <c r="E1173" i="1" s="1"/>
  <c r="A1174" i="1"/>
  <c r="E1174" i="1" s="1"/>
  <c r="A1175" i="1"/>
  <c r="E1175" i="1" s="1"/>
  <c r="A1176" i="1"/>
  <c r="E1176" i="1" s="1"/>
  <c r="A1177" i="1"/>
  <c r="E1177" i="1" s="1"/>
  <c r="A1178" i="1"/>
  <c r="E1178" i="1" s="1"/>
  <c r="A1179" i="1"/>
  <c r="E1179" i="1" s="1"/>
  <c r="A1180" i="1"/>
  <c r="E1180" i="1" s="1"/>
  <c r="A1181" i="1"/>
  <c r="E1181" i="1" s="1"/>
  <c r="A1182" i="1"/>
  <c r="E1182" i="1" s="1"/>
  <c r="A1183" i="1"/>
  <c r="E1183" i="1" s="1"/>
  <c r="A1184" i="1"/>
  <c r="E1184" i="1" s="1"/>
  <c r="A1185" i="1"/>
  <c r="E1185" i="1" s="1"/>
  <c r="A1186" i="1"/>
  <c r="E1186" i="1" s="1"/>
  <c r="A1187" i="1"/>
  <c r="E1187" i="1" s="1"/>
  <c r="A1188" i="1"/>
  <c r="E1188" i="1" s="1"/>
  <c r="A1189" i="1"/>
  <c r="E1189" i="1" s="1"/>
  <c r="A1190" i="1"/>
  <c r="E1190" i="1" s="1"/>
  <c r="A1191" i="1"/>
  <c r="E1191" i="1" s="1"/>
  <c r="A1192" i="1"/>
  <c r="E1192" i="1" s="1"/>
  <c r="A1193" i="1"/>
  <c r="E1193" i="1" s="1"/>
  <c r="A1194" i="1"/>
  <c r="E1194" i="1" s="1"/>
  <c r="A1195" i="1"/>
  <c r="E1195" i="1" s="1"/>
  <c r="A1196" i="1"/>
  <c r="E1196" i="1" s="1"/>
  <c r="A1197" i="1"/>
  <c r="E1197" i="1" s="1"/>
  <c r="A1198" i="1"/>
  <c r="E1198" i="1" s="1"/>
  <c r="A1199" i="1"/>
  <c r="E1199" i="1" s="1"/>
  <c r="A1200" i="1"/>
  <c r="E1200" i="1" s="1"/>
  <c r="A1201" i="1"/>
  <c r="E1201" i="1" s="1"/>
  <c r="A1202" i="1"/>
  <c r="E1202" i="1" s="1"/>
  <c r="A1203" i="1"/>
  <c r="E1203" i="1" s="1"/>
  <c r="A1204" i="1"/>
  <c r="E1204" i="1" s="1"/>
  <c r="A1205" i="1"/>
  <c r="E1205" i="1" s="1"/>
  <c r="A1206" i="1"/>
  <c r="E1206" i="1" s="1"/>
  <c r="A1207" i="1"/>
  <c r="E1207" i="1" s="1"/>
  <c r="A1208" i="1"/>
  <c r="E1208" i="1" s="1"/>
  <c r="A1209" i="1"/>
  <c r="E1209" i="1" s="1"/>
  <c r="A1210" i="1"/>
  <c r="E1210" i="1" s="1"/>
  <c r="A1211" i="1"/>
  <c r="E1211" i="1" s="1"/>
  <c r="A1212" i="1"/>
  <c r="E1212" i="1" s="1"/>
  <c r="A1213" i="1"/>
  <c r="E1213" i="1" s="1"/>
  <c r="A1214" i="1"/>
  <c r="E1214" i="1" s="1"/>
  <c r="A1215" i="1"/>
  <c r="E1215" i="1" s="1"/>
  <c r="A1216" i="1"/>
  <c r="E1216" i="1" s="1"/>
  <c r="A1217" i="1"/>
  <c r="E1217" i="1" s="1"/>
  <c r="A1218" i="1"/>
  <c r="E1218" i="1" s="1"/>
  <c r="A1219" i="1"/>
  <c r="E1219" i="1" s="1"/>
  <c r="A1220" i="1"/>
  <c r="E1220" i="1" s="1"/>
  <c r="A1221" i="1"/>
  <c r="E1221" i="1" s="1"/>
  <c r="A1222" i="1"/>
  <c r="E1222" i="1" s="1"/>
  <c r="A1223" i="1"/>
  <c r="E1223" i="1" s="1"/>
  <c r="A1224" i="1"/>
  <c r="E1224" i="1" s="1"/>
  <c r="A1225" i="1"/>
  <c r="E1225" i="1" s="1"/>
  <c r="A1226" i="1"/>
  <c r="E1226" i="1" s="1"/>
  <c r="A1227" i="1"/>
  <c r="E1227" i="1" s="1"/>
  <c r="A1228" i="1"/>
  <c r="E1228" i="1" s="1"/>
  <c r="A1229" i="1"/>
  <c r="E1229" i="1" s="1"/>
  <c r="A1230" i="1"/>
  <c r="E1230" i="1" s="1"/>
  <c r="A1231" i="1"/>
  <c r="E1231" i="1" s="1"/>
  <c r="A1232" i="1"/>
  <c r="E1232" i="1" s="1"/>
  <c r="A1233" i="1"/>
  <c r="E1233" i="1" s="1"/>
  <c r="A1234" i="1"/>
  <c r="E1234" i="1" s="1"/>
  <c r="A1235" i="1"/>
  <c r="E1235" i="1" s="1"/>
  <c r="A1236" i="1"/>
  <c r="E1236" i="1" s="1"/>
  <c r="A1237" i="1"/>
  <c r="E1237" i="1" s="1"/>
  <c r="A1238" i="1"/>
  <c r="E1238" i="1" s="1"/>
  <c r="A1239" i="1"/>
  <c r="E1239" i="1" s="1"/>
  <c r="A1240" i="1"/>
  <c r="E1240" i="1" s="1"/>
  <c r="A1241" i="1"/>
  <c r="E1241" i="1" s="1"/>
  <c r="A1242" i="1"/>
  <c r="E1242" i="1" s="1"/>
  <c r="A1243" i="1"/>
  <c r="E1243" i="1" s="1"/>
  <c r="A1244" i="1"/>
  <c r="E1244" i="1" s="1"/>
  <c r="A1245" i="1"/>
  <c r="E1245" i="1" s="1"/>
  <c r="A1246" i="1"/>
  <c r="E1246" i="1" s="1"/>
  <c r="A1247" i="1"/>
  <c r="E1247" i="1" s="1"/>
  <c r="A1248" i="1"/>
  <c r="E1248" i="1" s="1"/>
  <c r="A1249" i="1"/>
  <c r="E1249" i="1" s="1"/>
  <c r="A1250" i="1"/>
  <c r="E1250" i="1" s="1"/>
  <c r="A1251" i="1"/>
  <c r="E1251" i="1" s="1"/>
  <c r="A1252" i="1"/>
  <c r="E1252" i="1" s="1"/>
  <c r="A1253" i="1"/>
  <c r="E1253" i="1" s="1"/>
  <c r="A1254" i="1"/>
  <c r="E1254" i="1" s="1"/>
  <c r="A1255" i="1"/>
  <c r="E1255" i="1" s="1"/>
  <c r="A1256" i="1"/>
  <c r="E1256" i="1" s="1"/>
  <c r="A1257" i="1"/>
  <c r="E1257" i="1" s="1"/>
  <c r="A1258" i="1"/>
  <c r="E1258" i="1" s="1"/>
  <c r="A1259" i="1"/>
  <c r="E1259" i="1" s="1"/>
  <c r="A1260" i="1"/>
  <c r="E1260" i="1" s="1"/>
  <c r="A1261" i="1"/>
  <c r="E1261" i="1" s="1"/>
  <c r="A1262" i="1"/>
  <c r="E1262" i="1" s="1"/>
  <c r="A1263" i="1"/>
  <c r="E1263" i="1" s="1"/>
  <c r="A1264" i="1"/>
  <c r="E1264" i="1" s="1"/>
  <c r="A1265" i="1"/>
  <c r="E1265" i="1" s="1"/>
  <c r="A1266" i="1"/>
  <c r="E1266" i="1" s="1"/>
  <c r="A1267" i="1"/>
  <c r="E1267" i="1" s="1"/>
  <c r="A1268" i="1"/>
  <c r="E1268" i="1" s="1"/>
  <c r="A1269" i="1"/>
  <c r="E1269" i="1" s="1"/>
  <c r="A1270" i="1"/>
  <c r="E1270" i="1" s="1"/>
  <c r="A1271" i="1"/>
  <c r="E1271" i="1" s="1"/>
  <c r="A1272" i="1"/>
  <c r="E1272" i="1" s="1"/>
  <c r="A1273" i="1"/>
  <c r="E1273" i="1" s="1"/>
  <c r="A1274" i="1"/>
  <c r="E1274" i="1" s="1"/>
  <c r="A1275" i="1"/>
  <c r="E1275" i="1" s="1"/>
  <c r="A1276" i="1"/>
  <c r="E1276" i="1" s="1"/>
  <c r="A1277" i="1"/>
  <c r="E1277" i="1" s="1"/>
  <c r="A1278" i="1"/>
  <c r="E1278" i="1" s="1"/>
  <c r="A1279" i="1"/>
  <c r="E1279" i="1" s="1"/>
  <c r="A1280" i="1"/>
  <c r="E1280" i="1" s="1"/>
  <c r="A1281" i="1"/>
  <c r="E1281" i="1" s="1"/>
  <c r="A1282" i="1"/>
  <c r="E1282" i="1" s="1"/>
  <c r="A1283" i="1"/>
  <c r="E1283" i="1" s="1"/>
  <c r="A1284" i="1"/>
  <c r="E1284" i="1" s="1"/>
  <c r="A1285" i="1"/>
  <c r="E1285" i="1" s="1"/>
  <c r="A1286" i="1"/>
  <c r="E1286" i="1" s="1"/>
  <c r="A1287" i="1"/>
  <c r="E1287" i="1" s="1"/>
  <c r="A1288" i="1"/>
  <c r="E1288" i="1" s="1"/>
  <c r="A1289" i="1"/>
  <c r="E1289" i="1" s="1"/>
  <c r="A1290" i="1"/>
  <c r="E1290" i="1" s="1"/>
  <c r="A1291" i="1"/>
  <c r="E1291" i="1" s="1"/>
  <c r="A1292" i="1"/>
  <c r="E1292" i="1" s="1"/>
  <c r="A1293" i="1"/>
  <c r="E1293" i="1" s="1"/>
  <c r="A1294" i="1"/>
  <c r="E1294" i="1" s="1"/>
  <c r="A1295" i="1"/>
  <c r="E1295" i="1" s="1"/>
  <c r="A1296" i="1"/>
  <c r="E1296" i="1" s="1"/>
  <c r="A1297" i="1"/>
  <c r="E1297" i="1" s="1"/>
  <c r="A1298" i="1"/>
  <c r="E1298" i="1" s="1"/>
  <c r="A1299" i="1"/>
  <c r="E1299" i="1" s="1"/>
  <c r="A1300" i="1"/>
  <c r="E1300" i="1" s="1"/>
  <c r="A1301" i="1"/>
  <c r="E1301" i="1" s="1"/>
  <c r="A1302" i="1"/>
  <c r="E1302" i="1" s="1"/>
  <c r="A1303" i="1"/>
  <c r="E1303" i="1" s="1"/>
  <c r="A1304" i="1"/>
  <c r="E1304" i="1" s="1"/>
  <c r="A1305" i="1"/>
  <c r="E1305" i="1" s="1"/>
  <c r="A1306" i="1"/>
  <c r="E1306" i="1" s="1"/>
  <c r="A1307" i="1"/>
  <c r="E1307" i="1" s="1"/>
  <c r="A1308" i="1"/>
  <c r="E1308" i="1" s="1"/>
  <c r="A1309" i="1"/>
  <c r="E1309" i="1" s="1"/>
  <c r="A1310" i="1"/>
  <c r="E1310" i="1" s="1"/>
  <c r="A1311" i="1"/>
  <c r="E1311" i="1" s="1"/>
  <c r="A1312" i="1"/>
  <c r="E1312" i="1" s="1"/>
  <c r="A1313" i="1"/>
  <c r="E1313" i="1" s="1"/>
  <c r="A1314" i="1"/>
  <c r="E1314" i="1" s="1"/>
  <c r="A1315" i="1"/>
  <c r="E1315" i="1" s="1"/>
  <c r="A1316" i="1"/>
  <c r="E1316" i="1" s="1"/>
  <c r="A1317" i="1"/>
  <c r="E1317" i="1" s="1"/>
  <c r="A1318" i="1"/>
  <c r="E1318" i="1" s="1"/>
  <c r="A1319" i="1"/>
  <c r="E1319" i="1" s="1"/>
  <c r="A1320" i="1"/>
  <c r="E1320" i="1" s="1"/>
  <c r="A1321" i="1"/>
  <c r="E1321" i="1" s="1"/>
  <c r="A1322" i="1"/>
  <c r="E1322" i="1" s="1"/>
  <c r="A1323" i="1"/>
  <c r="E1323" i="1" s="1"/>
  <c r="A1324" i="1"/>
  <c r="E1324" i="1" s="1"/>
  <c r="A1325" i="1"/>
  <c r="E1325" i="1" s="1"/>
  <c r="A1326" i="1"/>
  <c r="E1326" i="1" s="1"/>
  <c r="A1327" i="1"/>
  <c r="E1327" i="1" s="1"/>
  <c r="A1328" i="1"/>
  <c r="E1328" i="1" s="1"/>
  <c r="A1329" i="1"/>
  <c r="E1329" i="1" s="1"/>
  <c r="A1330" i="1"/>
  <c r="E1330" i="1" s="1"/>
  <c r="A1331" i="1"/>
  <c r="E1331" i="1" s="1"/>
  <c r="A1332" i="1"/>
  <c r="E1332" i="1" s="1"/>
  <c r="A1333" i="1"/>
  <c r="E1333" i="1" s="1"/>
  <c r="A1334" i="1"/>
  <c r="E1334" i="1" s="1"/>
  <c r="A1335" i="1"/>
  <c r="E1335" i="1" s="1"/>
  <c r="A1336" i="1"/>
  <c r="E1336" i="1" s="1"/>
  <c r="A1337" i="1"/>
  <c r="E1337" i="1" s="1"/>
  <c r="A1338" i="1"/>
  <c r="E1338" i="1" s="1"/>
  <c r="A1339" i="1"/>
  <c r="E1339" i="1" s="1"/>
  <c r="A1340" i="1"/>
  <c r="E1340" i="1" s="1"/>
  <c r="A1341" i="1"/>
  <c r="E1341" i="1" s="1"/>
  <c r="A1342" i="1"/>
  <c r="E1342" i="1" s="1"/>
  <c r="A1343" i="1"/>
  <c r="E1343" i="1" s="1"/>
  <c r="A1344" i="1"/>
  <c r="E1344" i="1" s="1"/>
  <c r="A1345" i="1"/>
  <c r="E1345" i="1" s="1"/>
  <c r="A1346" i="1"/>
  <c r="E1346" i="1" s="1"/>
  <c r="A1347" i="1"/>
  <c r="E1347" i="1" s="1"/>
  <c r="A1348" i="1"/>
  <c r="E1348" i="1" s="1"/>
  <c r="A1349" i="1"/>
  <c r="E1349" i="1" s="1"/>
  <c r="A1350" i="1"/>
  <c r="E1350" i="1" s="1"/>
  <c r="A1351" i="1"/>
  <c r="E1351" i="1" s="1"/>
  <c r="A1352" i="1"/>
  <c r="E1352" i="1" s="1"/>
  <c r="A1353" i="1"/>
  <c r="E1353" i="1" s="1"/>
  <c r="A1354" i="1"/>
  <c r="E1354" i="1" s="1"/>
  <c r="A1355" i="1"/>
  <c r="E1355" i="1" s="1"/>
  <c r="A1356" i="1"/>
  <c r="E1356" i="1" s="1"/>
  <c r="A1357" i="1"/>
  <c r="E1357" i="1" s="1"/>
  <c r="A1358" i="1"/>
  <c r="E1358" i="1" s="1"/>
  <c r="A1359" i="1"/>
  <c r="E1359" i="1" s="1"/>
  <c r="A1360" i="1"/>
  <c r="E1360" i="1" s="1"/>
  <c r="A1361" i="1"/>
  <c r="E1361" i="1" s="1"/>
  <c r="A1362" i="1"/>
  <c r="E1362" i="1" s="1"/>
  <c r="A1363" i="1"/>
  <c r="E1363" i="1" s="1"/>
  <c r="A1364" i="1"/>
  <c r="E1364" i="1" s="1"/>
  <c r="A1365" i="1"/>
  <c r="E1365" i="1" s="1"/>
  <c r="A1366" i="1"/>
  <c r="E1366" i="1" s="1"/>
  <c r="A1367" i="1"/>
  <c r="E1367" i="1" s="1"/>
  <c r="A1368" i="1"/>
  <c r="E1368" i="1" s="1"/>
  <c r="A1369" i="1"/>
  <c r="E1369" i="1" s="1"/>
  <c r="A1370" i="1"/>
  <c r="E1370" i="1" s="1"/>
  <c r="A1371" i="1"/>
  <c r="E1371" i="1" s="1"/>
  <c r="A1372" i="1"/>
  <c r="E1372" i="1" s="1"/>
  <c r="A1373" i="1"/>
  <c r="E1373" i="1" s="1"/>
  <c r="A1374" i="1"/>
  <c r="E1374" i="1" s="1"/>
  <c r="A1375" i="1"/>
  <c r="E1375" i="1" s="1"/>
  <c r="A1376" i="1"/>
  <c r="E1376" i="1" s="1"/>
  <c r="A1377" i="1"/>
  <c r="E1377" i="1" s="1"/>
  <c r="A1378" i="1"/>
  <c r="E1378" i="1" s="1"/>
  <c r="A1379" i="1"/>
  <c r="E1379" i="1" s="1"/>
  <c r="A1380" i="1"/>
  <c r="E1380" i="1" s="1"/>
  <c r="A1381" i="1"/>
  <c r="E1381" i="1" s="1"/>
  <c r="A1382" i="1"/>
  <c r="E1382" i="1" s="1"/>
  <c r="A1383" i="1"/>
  <c r="E1383" i="1" s="1"/>
  <c r="A1384" i="1"/>
  <c r="E1384" i="1" s="1"/>
  <c r="A1385" i="1"/>
  <c r="E1385" i="1" s="1"/>
  <c r="A1386" i="1"/>
  <c r="E1386" i="1" s="1"/>
  <c r="A1387" i="1"/>
  <c r="E1387" i="1" s="1"/>
  <c r="A1388" i="1"/>
  <c r="E1388" i="1" s="1"/>
  <c r="A1389" i="1"/>
  <c r="E1389" i="1" s="1"/>
  <c r="A1390" i="1"/>
  <c r="E1390" i="1" s="1"/>
  <c r="A1391" i="1"/>
  <c r="E1391" i="1" s="1"/>
  <c r="A1392" i="1"/>
  <c r="E1392" i="1" s="1"/>
  <c r="A1393" i="1"/>
  <c r="E1393" i="1" s="1"/>
  <c r="A1394" i="1"/>
  <c r="E1394" i="1" s="1"/>
  <c r="A1395" i="1"/>
  <c r="E1395" i="1" s="1"/>
  <c r="A1396" i="1"/>
  <c r="E1396" i="1" s="1"/>
  <c r="A1397" i="1"/>
  <c r="E1397" i="1" s="1"/>
  <c r="A1398" i="1"/>
  <c r="E1398" i="1" s="1"/>
  <c r="A1399" i="1"/>
  <c r="E1399" i="1" s="1"/>
  <c r="A1400" i="1"/>
  <c r="E1400" i="1" s="1"/>
  <c r="A1401" i="1"/>
  <c r="E1401" i="1" s="1"/>
  <c r="A1402" i="1"/>
  <c r="E1402" i="1" s="1"/>
  <c r="A1403" i="1"/>
  <c r="E1403" i="1" s="1"/>
  <c r="A1404" i="1"/>
  <c r="E1404" i="1" s="1"/>
  <c r="A1405" i="1"/>
  <c r="E1405" i="1" s="1"/>
  <c r="A1406" i="1"/>
  <c r="E1406" i="1" s="1"/>
  <c r="A1407" i="1"/>
  <c r="E1407" i="1" s="1"/>
  <c r="A1408" i="1"/>
  <c r="E1408" i="1" s="1"/>
  <c r="A1409" i="1"/>
  <c r="E1409" i="1" s="1"/>
  <c r="A1410" i="1"/>
  <c r="E1410" i="1" s="1"/>
  <c r="A1411" i="1"/>
  <c r="E1411" i="1" s="1"/>
  <c r="A1412" i="1"/>
  <c r="E1412" i="1" s="1"/>
  <c r="A1413" i="1"/>
  <c r="E1413" i="1" s="1"/>
  <c r="A1414" i="1"/>
  <c r="E1414" i="1" s="1"/>
  <c r="A1415" i="1"/>
  <c r="E1415" i="1" s="1"/>
  <c r="A1416" i="1"/>
  <c r="E1416" i="1" s="1"/>
  <c r="A1417" i="1"/>
  <c r="E1417" i="1" s="1"/>
  <c r="A1418" i="1"/>
  <c r="E1418" i="1" s="1"/>
  <c r="A1419" i="1"/>
  <c r="E1419" i="1" s="1"/>
  <c r="A1420" i="1"/>
  <c r="E1420" i="1" s="1"/>
  <c r="A1421" i="1"/>
  <c r="E1421" i="1" s="1"/>
  <c r="A1422" i="1"/>
  <c r="E1422" i="1" s="1"/>
  <c r="A1423" i="1"/>
  <c r="E1423" i="1" s="1"/>
  <c r="A1424" i="1"/>
  <c r="E1424" i="1" s="1"/>
  <c r="A1425" i="1"/>
  <c r="E1425" i="1" s="1"/>
  <c r="A1426" i="1"/>
  <c r="E1426" i="1" s="1"/>
  <c r="A1427" i="1"/>
  <c r="E1427" i="1" s="1"/>
  <c r="A1428" i="1"/>
  <c r="E1428" i="1" s="1"/>
  <c r="A1429" i="1"/>
  <c r="E1429" i="1" s="1"/>
  <c r="A1430" i="1"/>
  <c r="E1430" i="1" s="1"/>
  <c r="A1431" i="1"/>
  <c r="E1431" i="1" s="1"/>
  <c r="A1432" i="1"/>
  <c r="E1432" i="1" s="1"/>
  <c r="A1433" i="1"/>
  <c r="E1433" i="1" s="1"/>
  <c r="A1434" i="1"/>
  <c r="E1434" i="1" s="1"/>
  <c r="A1435" i="1"/>
  <c r="E1435" i="1" s="1"/>
  <c r="A1436" i="1"/>
  <c r="E1436" i="1" s="1"/>
  <c r="A1437" i="1"/>
  <c r="E1437" i="1" s="1"/>
  <c r="A1438" i="1"/>
  <c r="E1438" i="1" s="1"/>
  <c r="A1439" i="1"/>
  <c r="E1439" i="1" s="1"/>
  <c r="A1440" i="1"/>
  <c r="E1440" i="1" s="1"/>
  <c r="A1441" i="1"/>
  <c r="E1441" i="1" s="1"/>
  <c r="A1442" i="1"/>
  <c r="E1442" i="1" s="1"/>
  <c r="A1443" i="1"/>
  <c r="E1443" i="1" s="1"/>
  <c r="A1444" i="1"/>
  <c r="E1444" i="1" s="1"/>
  <c r="A1445" i="1"/>
  <c r="E1445" i="1" s="1"/>
  <c r="A1446" i="1"/>
  <c r="E1446" i="1" s="1"/>
  <c r="A1447" i="1"/>
  <c r="E1447" i="1" s="1"/>
  <c r="A1448" i="1"/>
  <c r="E1448" i="1" s="1"/>
  <c r="A1449" i="1"/>
  <c r="E1449" i="1" s="1"/>
  <c r="A1450" i="1"/>
  <c r="E1450" i="1" s="1"/>
  <c r="A1451" i="1"/>
  <c r="E1451" i="1" s="1"/>
  <c r="A1452" i="1"/>
  <c r="E1452" i="1" s="1"/>
  <c r="A1453" i="1"/>
  <c r="E1453" i="1" s="1"/>
  <c r="A1454" i="1"/>
  <c r="E1454" i="1" s="1"/>
  <c r="A1455" i="1"/>
  <c r="E1455" i="1" s="1"/>
  <c r="A1456" i="1"/>
  <c r="E1456" i="1" s="1"/>
  <c r="A1457" i="1"/>
  <c r="E1457" i="1" s="1"/>
  <c r="A1458" i="1"/>
  <c r="E1458" i="1" s="1"/>
  <c r="A1459" i="1"/>
  <c r="E1459" i="1" s="1"/>
  <c r="A1460" i="1"/>
  <c r="E1460" i="1" s="1"/>
  <c r="A1461" i="1"/>
  <c r="E1461" i="1" s="1"/>
  <c r="A1462" i="1"/>
  <c r="E1462" i="1" s="1"/>
  <c r="A1463" i="1"/>
  <c r="E1463" i="1" s="1"/>
  <c r="A1464" i="1"/>
  <c r="E1464" i="1" s="1"/>
  <c r="A1465" i="1"/>
  <c r="E1465" i="1" s="1"/>
  <c r="A1466" i="1"/>
  <c r="E1466" i="1" s="1"/>
  <c r="A1467" i="1"/>
  <c r="E1467" i="1" s="1"/>
  <c r="A1468" i="1"/>
  <c r="E1468" i="1" s="1"/>
  <c r="A1469" i="1"/>
  <c r="E1469" i="1" s="1"/>
  <c r="A1470" i="1"/>
  <c r="E1470" i="1" s="1"/>
  <c r="A1471" i="1"/>
  <c r="E1471" i="1" s="1"/>
  <c r="A1472" i="1"/>
  <c r="E1472" i="1" s="1"/>
  <c r="A1473" i="1"/>
  <c r="E1473" i="1" s="1"/>
  <c r="A1474" i="1"/>
  <c r="E1474" i="1" s="1"/>
  <c r="A1475" i="1"/>
  <c r="E1475" i="1" s="1"/>
  <c r="A1476" i="1"/>
  <c r="E1476" i="1" s="1"/>
  <c r="A1477" i="1"/>
  <c r="E1477" i="1" s="1"/>
  <c r="A1478" i="1"/>
  <c r="E1478" i="1" s="1"/>
  <c r="A1479" i="1"/>
  <c r="E1479" i="1" s="1"/>
  <c r="A1480" i="1"/>
  <c r="E1480" i="1" s="1"/>
  <c r="A1481" i="1"/>
  <c r="E1481" i="1" s="1"/>
  <c r="A1482" i="1"/>
  <c r="E1482" i="1" s="1"/>
  <c r="A1483" i="1"/>
  <c r="E1483" i="1" s="1"/>
  <c r="A1484" i="1"/>
  <c r="E1484" i="1" s="1"/>
  <c r="A1485" i="1"/>
  <c r="E1485" i="1" s="1"/>
  <c r="A1486" i="1"/>
  <c r="E1486" i="1" s="1"/>
  <c r="A1487" i="1"/>
  <c r="E1487" i="1" s="1"/>
  <c r="A1488" i="1"/>
  <c r="E1488" i="1" s="1"/>
  <c r="A1489" i="1"/>
  <c r="E1489" i="1" s="1"/>
  <c r="A1490" i="1"/>
  <c r="E1490" i="1" s="1"/>
  <c r="A1491" i="1"/>
  <c r="E1491" i="1" s="1"/>
  <c r="A1492" i="1"/>
  <c r="E1492" i="1" s="1"/>
  <c r="A1493" i="1"/>
  <c r="E1493" i="1" s="1"/>
  <c r="A1494" i="1"/>
  <c r="E1494" i="1" s="1"/>
  <c r="A1495" i="1"/>
  <c r="E1495" i="1" s="1"/>
  <c r="A1496" i="1"/>
  <c r="E1496" i="1" s="1"/>
  <c r="A1497" i="1"/>
  <c r="E1497" i="1" s="1"/>
  <c r="A1498" i="1"/>
  <c r="E1498" i="1" s="1"/>
  <c r="A1499" i="1"/>
  <c r="E1499" i="1" s="1"/>
  <c r="A1500" i="1"/>
  <c r="E1500" i="1" s="1"/>
  <c r="A1501" i="1"/>
  <c r="E1501" i="1" s="1"/>
  <c r="A1502" i="1"/>
  <c r="E1502" i="1" s="1"/>
  <c r="A1503" i="1"/>
  <c r="E1503" i="1" s="1"/>
  <c r="A1504" i="1"/>
  <c r="E1504" i="1" s="1"/>
  <c r="A1505" i="1"/>
  <c r="E1505" i="1" s="1"/>
  <c r="A1506" i="1"/>
  <c r="E1506" i="1" s="1"/>
  <c r="A1507" i="1"/>
  <c r="E1507" i="1" s="1"/>
  <c r="A1508" i="1"/>
  <c r="E1508" i="1" s="1"/>
  <c r="A1509" i="1"/>
  <c r="E1509" i="1" s="1"/>
  <c r="A1510" i="1"/>
  <c r="E1510" i="1" s="1"/>
  <c r="A1511" i="1"/>
  <c r="E1511" i="1" s="1"/>
  <c r="A1512" i="1"/>
  <c r="E1512" i="1" s="1"/>
  <c r="A1513" i="1"/>
  <c r="E1513" i="1" s="1"/>
  <c r="A1514" i="1"/>
  <c r="E1514" i="1" s="1"/>
  <c r="A1515" i="1"/>
  <c r="E1515" i="1" s="1"/>
  <c r="A1516" i="1"/>
  <c r="E1516" i="1" s="1"/>
  <c r="A1517" i="1"/>
  <c r="E1517" i="1" s="1"/>
  <c r="A1518" i="1"/>
  <c r="E1518" i="1" s="1"/>
  <c r="A1519" i="1"/>
  <c r="E1519" i="1" s="1"/>
  <c r="A1520" i="1"/>
  <c r="E1520" i="1" s="1"/>
  <c r="A1521" i="1"/>
  <c r="E1521" i="1" s="1"/>
  <c r="A1522" i="1"/>
  <c r="E1522" i="1" s="1"/>
  <c r="A1523" i="1"/>
  <c r="E1523" i="1" s="1"/>
  <c r="A1524" i="1"/>
  <c r="E1524" i="1" s="1"/>
  <c r="A1525" i="1"/>
  <c r="E1525" i="1" s="1"/>
  <c r="A1526" i="1"/>
  <c r="E1526" i="1" s="1"/>
  <c r="A1527" i="1"/>
  <c r="E1527" i="1" s="1"/>
  <c r="A1528" i="1"/>
  <c r="E1528" i="1" s="1"/>
  <c r="A1529" i="1"/>
  <c r="E1529" i="1" s="1"/>
  <c r="A1530" i="1"/>
  <c r="E1530" i="1" s="1"/>
  <c r="A1531" i="1"/>
  <c r="E1531" i="1" s="1"/>
  <c r="A1532" i="1"/>
  <c r="E1532" i="1" s="1"/>
  <c r="A1533" i="1"/>
  <c r="E1533" i="1" s="1"/>
  <c r="A1534" i="1"/>
  <c r="E1534" i="1" s="1"/>
  <c r="A1535" i="1"/>
  <c r="E1535" i="1" s="1"/>
  <c r="A1536" i="1"/>
  <c r="E1536" i="1" s="1"/>
  <c r="A1537" i="1"/>
  <c r="E1537" i="1" s="1"/>
  <c r="A1538" i="1"/>
  <c r="E1538" i="1" s="1"/>
  <c r="A1539" i="1"/>
  <c r="E1539" i="1" s="1"/>
  <c r="A1540" i="1"/>
  <c r="E1540" i="1" s="1"/>
  <c r="A1541" i="1"/>
  <c r="E1541" i="1" s="1"/>
  <c r="A1542" i="1"/>
  <c r="E1542" i="1" s="1"/>
  <c r="A1543" i="1"/>
  <c r="E1543" i="1" s="1"/>
  <c r="A1544" i="1"/>
  <c r="E1544" i="1" s="1"/>
  <c r="A1545" i="1"/>
  <c r="E1545" i="1" s="1"/>
  <c r="A1546" i="1"/>
  <c r="E1546" i="1" s="1"/>
  <c r="A1547" i="1"/>
  <c r="E1547" i="1" s="1"/>
  <c r="A1548" i="1"/>
  <c r="E1548" i="1" s="1"/>
  <c r="A1549" i="1"/>
  <c r="E1549" i="1" s="1"/>
  <c r="A1550" i="1"/>
  <c r="E1550" i="1" s="1"/>
  <c r="A1551" i="1"/>
  <c r="E1551" i="1" s="1"/>
  <c r="A1552" i="1"/>
  <c r="E1552" i="1" s="1"/>
  <c r="A1553" i="1"/>
  <c r="E1553" i="1" s="1"/>
  <c r="A1554" i="1"/>
  <c r="E1554" i="1" s="1"/>
  <c r="A1555" i="1"/>
  <c r="E1555" i="1" s="1"/>
  <c r="A1556" i="1"/>
  <c r="E1556" i="1" s="1"/>
  <c r="A1557" i="1"/>
  <c r="E1557" i="1" s="1"/>
  <c r="A1558" i="1"/>
  <c r="E1558" i="1" s="1"/>
  <c r="A1559" i="1"/>
  <c r="E1559" i="1" s="1"/>
  <c r="A1560" i="1"/>
  <c r="E1560" i="1" s="1"/>
  <c r="A1561" i="1"/>
  <c r="E1561" i="1" s="1"/>
  <c r="A1562" i="1"/>
  <c r="E1562" i="1" s="1"/>
  <c r="A1563" i="1"/>
  <c r="E1563" i="1" s="1"/>
  <c r="A1564" i="1"/>
  <c r="E1564" i="1" s="1"/>
  <c r="A1565" i="1"/>
  <c r="E1565" i="1" s="1"/>
  <c r="A1566" i="1"/>
  <c r="E1566" i="1" s="1"/>
  <c r="A1567" i="1"/>
  <c r="E1567" i="1" s="1"/>
  <c r="A1568" i="1"/>
  <c r="E1568" i="1" s="1"/>
  <c r="A1569" i="1"/>
  <c r="E1569" i="1" s="1"/>
  <c r="A1570" i="1"/>
  <c r="E1570" i="1" s="1"/>
  <c r="A1571" i="1"/>
  <c r="E1571" i="1" s="1"/>
  <c r="A1572" i="1"/>
  <c r="E1572" i="1" s="1"/>
  <c r="A1573" i="1"/>
  <c r="E1573" i="1" s="1"/>
  <c r="A1574" i="1"/>
  <c r="E1574" i="1" s="1"/>
  <c r="A1575" i="1"/>
  <c r="E1575" i="1" s="1"/>
  <c r="A1576" i="1"/>
  <c r="E1576" i="1" s="1"/>
  <c r="A1577" i="1"/>
  <c r="E1577" i="1" s="1"/>
  <c r="A1578" i="1"/>
  <c r="E1578" i="1" s="1"/>
  <c r="A1579" i="1"/>
  <c r="E1579" i="1" s="1"/>
  <c r="A1580" i="1"/>
  <c r="E1580" i="1" s="1"/>
  <c r="A1581" i="1"/>
  <c r="E1581" i="1" s="1"/>
  <c r="A1582" i="1"/>
  <c r="E1582" i="1" s="1"/>
  <c r="A1583" i="1"/>
  <c r="E1583" i="1" s="1"/>
  <c r="A1584" i="1"/>
  <c r="E1584" i="1" s="1"/>
  <c r="A1585" i="1"/>
  <c r="E1585" i="1" s="1"/>
  <c r="A1586" i="1"/>
  <c r="E1586" i="1" s="1"/>
  <c r="A1587" i="1"/>
  <c r="E1587" i="1" s="1"/>
  <c r="A1588" i="1"/>
  <c r="E1588" i="1" s="1"/>
  <c r="A1589" i="1"/>
  <c r="E1589" i="1" s="1"/>
  <c r="A1590" i="1"/>
  <c r="E1590" i="1" s="1"/>
  <c r="A1591" i="1"/>
  <c r="E1591" i="1" s="1"/>
  <c r="A1592" i="1"/>
  <c r="E1592" i="1" s="1"/>
  <c r="A1593" i="1"/>
  <c r="E1593" i="1" s="1"/>
  <c r="A1594" i="1"/>
  <c r="E1594" i="1" s="1"/>
  <c r="A1595" i="1"/>
  <c r="E1595" i="1" s="1"/>
  <c r="A1596" i="1"/>
  <c r="E1596" i="1" s="1"/>
  <c r="A1597" i="1"/>
  <c r="E1597" i="1" s="1"/>
  <c r="A1598" i="1"/>
  <c r="E1598" i="1" s="1"/>
  <c r="A1599" i="1"/>
  <c r="E1599" i="1" s="1"/>
  <c r="A1600" i="1"/>
  <c r="E1600" i="1" s="1"/>
  <c r="A1601" i="1"/>
  <c r="E1601" i="1" s="1"/>
  <c r="A1602" i="1"/>
  <c r="E1602" i="1" s="1"/>
  <c r="A1603" i="1"/>
  <c r="E1603" i="1" s="1"/>
  <c r="A1604" i="1"/>
  <c r="E1604" i="1" s="1"/>
  <c r="A1605" i="1"/>
  <c r="E1605" i="1" s="1"/>
  <c r="A1606" i="1"/>
  <c r="E1606" i="1" s="1"/>
  <c r="A1607" i="1"/>
  <c r="E1607" i="1" s="1"/>
  <c r="A1608" i="1"/>
  <c r="E1608" i="1" s="1"/>
  <c r="A1609" i="1"/>
  <c r="E1609" i="1" s="1"/>
  <c r="A1610" i="1"/>
  <c r="E1610" i="1" s="1"/>
  <c r="A1611" i="1"/>
  <c r="E1611" i="1" s="1"/>
  <c r="A1612" i="1"/>
  <c r="E1612" i="1" s="1"/>
  <c r="A1613" i="1"/>
  <c r="E1613" i="1" s="1"/>
  <c r="A1614" i="1"/>
  <c r="E1614" i="1" s="1"/>
  <c r="A1615" i="1"/>
  <c r="E1615" i="1" s="1"/>
  <c r="A1616" i="1"/>
  <c r="E1616" i="1" s="1"/>
  <c r="A1617" i="1"/>
  <c r="E1617" i="1" s="1"/>
  <c r="A1618" i="1"/>
  <c r="E1618" i="1" s="1"/>
  <c r="A1619" i="1"/>
  <c r="E1619" i="1" s="1"/>
  <c r="A1620" i="1"/>
  <c r="E1620" i="1" s="1"/>
  <c r="A1621" i="1"/>
  <c r="E1621" i="1" s="1"/>
  <c r="A1622" i="1"/>
  <c r="E1622" i="1" s="1"/>
  <c r="A1623" i="1"/>
  <c r="E1623" i="1" s="1"/>
  <c r="A1624" i="1"/>
  <c r="E1624" i="1" s="1"/>
  <c r="A1625" i="1"/>
  <c r="E1625" i="1" s="1"/>
  <c r="A1626" i="1"/>
  <c r="E1626" i="1" s="1"/>
  <c r="A1627" i="1"/>
  <c r="E1627" i="1" s="1"/>
  <c r="A1628" i="1"/>
  <c r="E1628" i="1" s="1"/>
  <c r="A1629" i="1"/>
  <c r="E1629" i="1" s="1"/>
  <c r="A1630" i="1"/>
  <c r="E1630" i="1" s="1"/>
  <c r="A1631" i="1"/>
  <c r="E1631" i="1" s="1"/>
  <c r="A1632" i="1"/>
  <c r="E1632" i="1" s="1"/>
  <c r="A1633" i="1"/>
  <c r="E1633" i="1" s="1"/>
  <c r="A1634" i="1"/>
  <c r="E1634" i="1" s="1"/>
  <c r="A1635" i="1"/>
  <c r="E1635" i="1" s="1"/>
  <c r="A1636" i="1"/>
  <c r="E1636" i="1" s="1"/>
  <c r="A1637" i="1"/>
  <c r="E1637" i="1" s="1"/>
  <c r="A1638" i="1"/>
  <c r="E1638" i="1" s="1"/>
  <c r="A1639" i="1"/>
  <c r="E1639" i="1" s="1"/>
  <c r="A1640" i="1"/>
  <c r="E1640" i="1" s="1"/>
  <c r="A1641" i="1"/>
  <c r="E1641" i="1" s="1"/>
  <c r="A1642" i="1"/>
  <c r="E1642" i="1" s="1"/>
  <c r="A1643" i="1"/>
  <c r="E1643" i="1" s="1"/>
  <c r="A1644" i="1"/>
  <c r="E1644" i="1" s="1"/>
  <c r="A1645" i="1"/>
  <c r="E1645" i="1" s="1"/>
  <c r="A1646" i="1"/>
  <c r="E1646" i="1" s="1"/>
  <c r="A1647" i="1"/>
  <c r="E1647" i="1" s="1"/>
  <c r="A1648" i="1"/>
  <c r="E1648" i="1" s="1"/>
  <c r="A1649" i="1"/>
  <c r="E1649" i="1" s="1"/>
  <c r="A1650" i="1"/>
  <c r="E1650" i="1" s="1"/>
  <c r="A1651" i="1"/>
  <c r="E1651" i="1" s="1"/>
  <c r="A1652" i="1"/>
  <c r="E1652" i="1" s="1"/>
  <c r="A1653" i="1"/>
  <c r="E1653" i="1" s="1"/>
  <c r="A1654" i="1"/>
  <c r="E1654" i="1" s="1"/>
  <c r="A1655" i="1"/>
  <c r="E1655" i="1" s="1"/>
  <c r="A1656" i="1"/>
  <c r="E1656" i="1" s="1"/>
  <c r="A1657" i="1"/>
  <c r="E1657" i="1" s="1"/>
  <c r="A1658" i="1"/>
  <c r="E1658" i="1" s="1"/>
  <c r="A1659" i="1"/>
  <c r="E1659" i="1" s="1"/>
  <c r="A1660" i="1"/>
  <c r="E1660" i="1" s="1"/>
  <c r="A1661" i="1"/>
  <c r="E1661" i="1" s="1"/>
  <c r="A1662" i="1"/>
  <c r="E1662" i="1" s="1"/>
  <c r="A1663" i="1"/>
  <c r="E1663" i="1" s="1"/>
  <c r="A1664" i="1"/>
  <c r="E1664" i="1" s="1"/>
  <c r="A1665" i="1"/>
  <c r="E1665" i="1" s="1"/>
  <c r="A1666" i="1"/>
  <c r="E1666" i="1" s="1"/>
  <c r="A1667" i="1"/>
  <c r="E1667" i="1" s="1"/>
  <c r="A1668" i="1"/>
  <c r="E1668" i="1" s="1"/>
  <c r="A1669" i="1"/>
  <c r="E1669" i="1" s="1"/>
  <c r="A1670" i="1"/>
  <c r="E1670" i="1" s="1"/>
  <c r="A1671" i="1"/>
  <c r="E1671" i="1" s="1"/>
  <c r="A1672" i="1"/>
  <c r="E1672" i="1" s="1"/>
  <c r="A1673" i="1"/>
  <c r="E1673" i="1" s="1"/>
  <c r="A1674" i="1"/>
  <c r="E1674" i="1" s="1"/>
  <c r="A1675" i="1"/>
  <c r="E1675" i="1" s="1"/>
  <c r="A1676" i="1"/>
  <c r="E1676" i="1" s="1"/>
  <c r="A1677" i="1"/>
  <c r="E1677" i="1" s="1"/>
  <c r="A1678" i="1"/>
  <c r="E1678" i="1" s="1"/>
  <c r="A1679" i="1"/>
  <c r="E1679" i="1" s="1"/>
  <c r="A1680" i="1"/>
  <c r="E1680" i="1" s="1"/>
  <c r="A1681" i="1"/>
  <c r="E1681" i="1" s="1"/>
  <c r="A1682" i="1"/>
  <c r="E1682" i="1" s="1"/>
  <c r="A1683" i="1"/>
  <c r="E1683" i="1" s="1"/>
  <c r="A1684" i="1"/>
  <c r="E1684" i="1" s="1"/>
  <c r="A1685" i="1"/>
  <c r="E1685" i="1" s="1"/>
  <c r="A1686" i="1"/>
  <c r="E1686" i="1" s="1"/>
  <c r="A1687" i="1"/>
  <c r="E1687" i="1" s="1"/>
  <c r="A1688" i="1"/>
  <c r="E1688" i="1" s="1"/>
  <c r="A1689" i="1"/>
  <c r="E1689" i="1" s="1"/>
  <c r="A1690" i="1"/>
  <c r="E1690" i="1" s="1"/>
  <c r="A1691" i="1"/>
  <c r="E1691" i="1" s="1"/>
  <c r="A1692" i="1"/>
  <c r="E1692" i="1" s="1"/>
  <c r="A1693" i="1"/>
  <c r="E1693" i="1" s="1"/>
  <c r="A1694" i="1"/>
  <c r="E1694" i="1" s="1"/>
  <c r="A1695" i="1"/>
  <c r="E1695" i="1" s="1"/>
  <c r="A1696" i="1"/>
  <c r="E1696" i="1" s="1"/>
  <c r="A1697" i="1"/>
  <c r="E1697" i="1" s="1"/>
  <c r="A1698" i="1"/>
  <c r="E1698" i="1" s="1"/>
  <c r="A1699" i="1"/>
  <c r="E1699" i="1" s="1"/>
  <c r="A1700" i="1"/>
  <c r="E1700" i="1" s="1"/>
  <c r="A1701" i="1"/>
  <c r="E1701" i="1" s="1"/>
  <c r="A1702" i="1"/>
  <c r="E1702" i="1" s="1"/>
  <c r="A1703" i="1"/>
  <c r="E1703" i="1" s="1"/>
  <c r="A1704" i="1"/>
  <c r="E1704" i="1" s="1"/>
  <c r="A1705" i="1"/>
  <c r="E1705" i="1" s="1"/>
  <c r="A1706" i="1"/>
  <c r="E1706" i="1" s="1"/>
  <c r="A1707" i="1"/>
  <c r="E1707" i="1" s="1"/>
  <c r="A1708" i="1"/>
  <c r="E1708" i="1" s="1"/>
  <c r="A1709" i="1"/>
  <c r="E1709" i="1" s="1"/>
  <c r="A1710" i="1"/>
  <c r="E1710" i="1" s="1"/>
  <c r="A1711" i="1"/>
  <c r="E1711" i="1" s="1"/>
  <c r="A1712" i="1"/>
  <c r="E1712" i="1" s="1"/>
  <c r="A1713" i="1"/>
  <c r="E1713" i="1" s="1"/>
  <c r="A1714" i="1"/>
  <c r="E1714" i="1" s="1"/>
  <c r="A1715" i="1"/>
  <c r="E1715" i="1" s="1"/>
  <c r="A1716" i="1"/>
  <c r="E1716" i="1" s="1"/>
  <c r="A1717" i="1"/>
  <c r="E1717" i="1" s="1"/>
  <c r="A1718" i="1"/>
  <c r="E1718" i="1" s="1"/>
  <c r="A1719" i="1"/>
  <c r="E1719" i="1" s="1"/>
  <c r="A1720" i="1"/>
  <c r="E1720" i="1" s="1"/>
  <c r="A1721" i="1"/>
  <c r="E1721" i="1" s="1"/>
  <c r="A1722" i="1"/>
  <c r="E1722" i="1" s="1"/>
  <c r="A1723" i="1"/>
  <c r="E1723" i="1" s="1"/>
  <c r="A1724" i="1"/>
  <c r="E1724" i="1" s="1"/>
  <c r="A1725" i="1"/>
  <c r="E1725" i="1" s="1"/>
  <c r="A1726" i="1"/>
  <c r="E1726" i="1" s="1"/>
  <c r="A1727" i="1"/>
  <c r="E1727" i="1" s="1"/>
  <c r="A1728" i="1"/>
  <c r="E1728" i="1" s="1"/>
  <c r="A1729" i="1"/>
  <c r="E1729" i="1" s="1"/>
  <c r="A1730" i="1"/>
  <c r="E1730" i="1" s="1"/>
  <c r="A1731" i="1"/>
  <c r="E1731" i="1" s="1"/>
  <c r="A1732" i="1"/>
  <c r="E1732" i="1" s="1"/>
  <c r="A1733" i="1"/>
  <c r="E1733" i="1" s="1"/>
  <c r="A1734" i="1"/>
  <c r="E1734" i="1" s="1"/>
  <c r="A1735" i="1"/>
  <c r="E1735" i="1" s="1"/>
  <c r="A1736" i="1"/>
  <c r="E1736" i="1" s="1"/>
  <c r="A1737" i="1"/>
  <c r="E1737" i="1" s="1"/>
  <c r="A1738" i="1"/>
  <c r="E1738" i="1" s="1"/>
  <c r="A1739" i="1"/>
  <c r="E1739" i="1" s="1"/>
  <c r="A1740" i="1"/>
  <c r="E1740" i="1" s="1"/>
  <c r="A1741" i="1"/>
  <c r="E1741" i="1" s="1"/>
  <c r="A1742" i="1"/>
  <c r="E1742" i="1" s="1"/>
  <c r="A1743" i="1"/>
  <c r="E1743" i="1" s="1"/>
  <c r="A1744" i="1"/>
  <c r="E1744" i="1" s="1"/>
  <c r="A1745" i="1"/>
  <c r="E1745" i="1" s="1"/>
  <c r="A1746" i="1"/>
  <c r="E1746" i="1" s="1"/>
  <c r="A1747" i="1"/>
  <c r="E1747" i="1" s="1"/>
  <c r="A1748" i="1"/>
  <c r="E1748" i="1" s="1"/>
  <c r="A1749" i="1"/>
  <c r="E1749" i="1" s="1"/>
  <c r="A1750" i="1"/>
  <c r="E1750" i="1" s="1"/>
  <c r="A1751" i="1"/>
  <c r="E1751" i="1" s="1"/>
  <c r="A1752" i="1"/>
  <c r="E1752" i="1" s="1"/>
  <c r="A1753" i="1"/>
  <c r="E1753" i="1" s="1"/>
  <c r="A1754" i="1"/>
  <c r="E1754" i="1" s="1"/>
  <c r="A1755" i="1"/>
  <c r="E1755" i="1" s="1"/>
  <c r="A1756" i="1"/>
  <c r="E1756" i="1" s="1"/>
  <c r="A1757" i="1"/>
  <c r="E1757" i="1" s="1"/>
  <c r="A1758" i="1"/>
  <c r="E1758" i="1" s="1"/>
  <c r="A1759" i="1"/>
  <c r="E1759" i="1" s="1"/>
  <c r="A1760" i="1"/>
  <c r="E1760" i="1" s="1"/>
  <c r="A1761" i="1"/>
  <c r="E1761" i="1" s="1"/>
  <c r="A1762" i="1"/>
  <c r="E1762" i="1" s="1"/>
  <c r="A1763" i="1"/>
  <c r="E1763" i="1" s="1"/>
  <c r="A1764" i="1"/>
  <c r="E1764" i="1" s="1"/>
  <c r="A1765" i="1"/>
  <c r="E1765" i="1" s="1"/>
  <c r="A1766" i="1"/>
  <c r="E1766" i="1" s="1"/>
  <c r="A1767" i="1"/>
  <c r="E1767" i="1" s="1"/>
  <c r="A1768" i="1"/>
  <c r="E1768" i="1" s="1"/>
  <c r="A1769" i="1"/>
  <c r="E1769" i="1" s="1"/>
  <c r="A1770" i="1"/>
  <c r="E1770" i="1" s="1"/>
  <c r="A1771" i="1"/>
  <c r="E1771" i="1" s="1"/>
  <c r="A1772" i="1"/>
  <c r="E1772" i="1" s="1"/>
  <c r="A1773" i="1"/>
  <c r="E1773" i="1" s="1"/>
  <c r="A1774" i="1"/>
  <c r="E1774" i="1" s="1"/>
  <c r="A1775" i="1"/>
  <c r="E1775" i="1" s="1"/>
  <c r="A1776" i="1"/>
  <c r="E1776" i="1" s="1"/>
  <c r="A1777" i="1"/>
  <c r="E1777" i="1" s="1"/>
  <c r="A1778" i="1"/>
  <c r="E1778" i="1" s="1"/>
  <c r="A1779" i="1"/>
  <c r="E1779" i="1" s="1"/>
  <c r="A1780" i="1"/>
  <c r="E1780" i="1" s="1"/>
  <c r="A1781" i="1"/>
  <c r="E1781" i="1" s="1"/>
  <c r="A1782" i="1"/>
  <c r="E1782" i="1" s="1"/>
  <c r="A1783" i="1"/>
  <c r="E1783" i="1" s="1"/>
  <c r="A1784" i="1"/>
  <c r="E1784" i="1" s="1"/>
  <c r="A1785" i="1"/>
  <c r="E1785" i="1" s="1"/>
  <c r="A1786" i="1"/>
  <c r="E1786" i="1" s="1"/>
  <c r="A1787" i="1"/>
  <c r="E1787" i="1" s="1"/>
  <c r="A1788" i="1"/>
  <c r="E1788" i="1" s="1"/>
  <c r="A1789" i="1"/>
  <c r="E1789" i="1" s="1"/>
  <c r="A1790" i="1"/>
  <c r="E1790" i="1" s="1"/>
  <c r="A1791" i="1"/>
  <c r="E1791" i="1" s="1"/>
  <c r="A1792" i="1"/>
  <c r="E1792" i="1" s="1"/>
  <c r="A1793" i="1"/>
  <c r="E1793" i="1" s="1"/>
  <c r="A1794" i="1"/>
  <c r="E1794" i="1" s="1"/>
  <c r="A1795" i="1"/>
  <c r="E1795" i="1" s="1"/>
  <c r="A1796" i="1"/>
  <c r="E1796" i="1" s="1"/>
  <c r="A1797" i="1"/>
  <c r="E1797" i="1" s="1"/>
  <c r="A1798" i="1"/>
  <c r="E1798" i="1" s="1"/>
  <c r="A1799" i="1"/>
  <c r="E1799" i="1" s="1"/>
  <c r="A1800" i="1"/>
  <c r="E1800" i="1" s="1"/>
  <c r="A1801" i="1"/>
  <c r="E1801" i="1" s="1"/>
  <c r="A1802" i="1"/>
  <c r="E1802" i="1" s="1"/>
  <c r="A1803" i="1"/>
  <c r="E1803" i="1" s="1"/>
  <c r="A1804" i="1"/>
  <c r="E1804" i="1" s="1"/>
  <c r="A1805" i="1"/>
  <c r="E1805" i="1" s="1"/>
  <c r="A1806" i="1"/>
  <c r="E1806" i="1" s="1"/>
  <c r="A1807" i="1"/>
  <c r="E1807" i="1" s="1"/>
  <c r="A1808" i="1"/>
  <c r="E1808" i="1" s="1"/>
  <c r="A1809" i="1"/>
  <c r="E1809" i="1" s="1"/>
  <c r="A1810" i="1"/>
  <c r="E1810" i="1" s="1"/>
  <c r="A1811" i="1"/>
  <c r="E1811" i="1" s="1"/>
  <c r="A1812" i="1"/>
  <c r="E1812" i="1" s="1"/>
  <c r="A1813" i="1"/>
  <c r="E1813" i="1" s="1"/>
  <c r="A1814" i="1"/>
  <c r="E1814" i="1" s="1"/>
  <c r="A1815" i="1"/>
  <c r="E1815" i="1" s="1"/>
  <c r="A1816" i="1"/>
  <c r="E1816" i="1" s="1"/>
  <c r="A1817" i="1"/>
  <c r="E1817" i="1" s="1"/>
  <c r="A1818" i="1"/>
  <c r="E1818" i="1" s="1"/>
  <c r="A1819" i="1"/>
  <c r="E1819" i="1" s="1"/>
  <c r="A1820" i="1"/>
  <c r="E1820" i="1" s="1"/>
  <c r="A1821" i="1"/>
  <c r="E1821" i="1" s="1"/>
  <c r="A1822" i="1"/>
  <c r="E1822" i="1" s="1"/>
  <c r="A1823" i="1"/>
  <c r="E1823" i="1" s="1"/>
  <c r="A1824" i="1"/>
  <c r="E1824" i="1" s="1"/>
  <c r="A1825" i="1"/>
  <c r="E1825" i="1" s="1"/>
  <c r="A1826" i="1"/>
  <c r="E1826" i="1" s="1"/>
  <c r="A1827" i="1"/>
  <c r="E1827" i="1" s="1"/>
  <c r="A1828" i="1"/>
  <c r="E1828" i="1" s="1"/>
  <c r="A1829" i="1"/>
  <c r="E1829" i="1" s="1"/>
  <c r="A1830" i="1"/>
  <c r="E1830" i="1" s="1"/>
  <c r="A1831" i="1"/>
  <c r="E1831" i="1" s="1"/>
  <c r="A1832" i="1"/>
  <c r="E1832" i="1" s="1"/>
  <c r="A1833" i="1"/>
  <c r="E1833" i="1" s="1"/>
  <c r="A1834" i="1"/>
  <c r="E1834" i="1" s="1"/>
  <c r="A1835" i="1"/>
  <c r="E1835" i="1" s="1"/>
  <c r="A1836" i="1"/>
  <c r="E1836" i="1" s="1"/>
  <c r="A1837" i="1"/>
  <c r="E1837" i="1" s="1"/>
  <c r="A1838" i="1"/>
  <c r="E1838" i="1" s="1"/>
  <c r="A1839" i="1"/>
  <c r="E1839" i="1" s="1"/>
  <c r="A1840" i="1"/>
  <c r="E1840" i="1" s="1"/>
  <c r="A1841" i="1"/>
  <c r="E1841" i="1" s="1"/>
  <c r="A1842" i="1"/>
  <c r="E1842" i="1" s="1"/>
  <c r="A1843" i="1"/>
  <c r="E1843" i="1" s="1"/>
  <c r="A1844" i="1"/>
  <c r="E1844" i="1" s="1"/>
  <c r="A1845" i="1"/>
  <c r="E1845" i="1" s="1"/>
  <c r="A1846" i="1"/>
  <c r="E1846" i="1" s="1"/>
  <c r="A1847" i="1"/>
  <c r="E1847" i="1" s="1"/>
  <c r="A1848" i="1"/>
  <c r="E1848" i="1" s="1"/>
  <c r="A1849" i="1"/>
  <c r="E1849" i="1" s="1"/>
  <c r="A1850" i="1"/>
  <c r="E1850" i="1" s="1"/>
  <c r="A1851" i="1"/>
  <c r="E1851" i="1" s="1"/>
  <c r="A1852" i="1"/>
  <c r="E1852" i="1" s="1"/>
  <c r="A1853" i="1"/>
  <c r="E1853" i="1" s="1"/>
  <c r="A1854" i="1"/>
  <c r="E1854" i="1" s="1"/>
  <c r="A1855" i="1"/>
  <c r="E1855" i="1" s="1"/>
  <c r="A1856" i="1"/>
  <c r="E1856" i="1" s="1"/>
  <c r="A1857" i="1"/>
  <c r="E1857" i="1" s="1"/>
  <c r="A1858" i="1"/>
  <c r="E1858" i="1" s="1"/>
  <c r="A1859" i="1"/>
  <c r="E1859" i="1" s="1"/>
  <c r="A1860" i="1"/>
  <c r="E1860" i="1" s="1"/>
  <c r="A1861" i="1"/>
  <c r="E1861" i="1" s="1"/>
  <c r="A1862" i="1"/>
  <c r="E1862" i="1" s="1"/>
  <c r="A1863" i="1"/>
  <c r="E1863" i="1" s="1"/>
  <c r="A1864" i="1"/>
  <c r="E1864" i="1" s="1"/>
  <c r="A1865" i="1"/>
  <c r="E1865" i="1" s="1"/>
  <c r="A1866" i="1"/>
  <c r="E1866" i="1" s="1"/>
  <c r="A1867" i="1"/>
  <c r="E1867" i="1" s="1"/>
  <c r="A1868" i="1"/>
  <c r="E1868" i="1" s="1"/>
  <c r="A1869" i="1"/>
  <c r="E1869" i="1" s="1"/>
  <c r="A1870" i="1"/>
  <c r="E1870" i="1" s="1"/>
  <c r="A1871" i="1"/>
  <c r="E1871" i="1" s="1"/>
  <c r="A1872" i="1"/>
  <c r="E1872" i="1" s="1"/>
  <c r="A1873" i="1"/>
  <c r="E1873" i="1" s="1"/>
  <c r="A1874" i="1"/>
  <c r="E1874" i="1" s="1"/>
  <c r="A1875" i="1"/>
  <c r="E1875" i="1" s="1"/>
  <c r="A1876" i="1"/>
  <c r="E1876" i="1" s="1"/>
  <c r="A1877" i="1"/>
  <c r="E1877" i="1" s="1"/>
  <c r="A1878" i="1"/>
  <c r="E1878" i="1" s="1"/>
  <c r="A1879" i="1"/>
  <c r="E1879" i="1" s="1"/>
  <c r="A1880" i="1"/>
  <c r="E1880" i="1" s="1"/>
  <c r="A1881" i="1"/>
  <c r="E1881" i="1" s="1"/>
  <c r="A1882" i="1"/>
  <c r="E1882" i="1" s="1"/>
  <c r="A1883" i="1"/>
  <c r="E1883" i="1" s="1"/>
  <c r="A1884" i="1"/>
  <c r="E1884" i="1" s="1"/>
  <c r="A1885" i="1"/>
  <c r="E1885" i="1" s="1"/>
  <c r="A1886" i="1"/>
  <c r="E1886" i="1" s="1"/>
  <c r="A1887" i="1"/>
  <c r="E1887" i="1" s="1"/>
  <c r="A1888" i="1"/>
  <c r="E1888" i="1" s="1"/>
  <c r="A1889" i="1"/>
  <c r="E1889" i="1" s="1"/>
  <c r="A1890" i="1"/>
  <c r="E1890" i="1" s="1"/>
  <c r="A1891" i="1"/>
  <c r="E1891" i="1" s="1"/>
  <c r="A1892" i="1"/>
  <c r="E1892" i="1" s="1"/>
  <c r="A1893" i="1"/>
  <c r="E1893" i="1" s="1"/>
  <c r="A1894" i="1"/>
  <c r="E1894" i="1" s="1"/>
  <c r="A1895" i="1"/>
  <c r="E1895" i="1" s="1"/>
  <c r="A1896" i="1"/>
  <c r="E1896" i="1" s="1"/>
  <c r="A1897" i="1"/>
  <c r="E1897" i="1" s="1"/>
  <c r="A1898" i="1"/>
  <c r="E1898" i="1" s="1"/>
  <c r="A1899" i="1"/>
  <c r="E1899" i="1" s="1"/>
  <c r="A1900" i="1"/>
  <c r="E1900" i="1" s="1"/>
  <c r="A1901" i="1"/>
  <c r="E1901" i="1" s="1"/>
  <c r="A1902" i="1"/>
  <c r="E1902" i="1" s="1"/>
  <c r="A1903" i="1"/>
  <c r="E1903" i="1" s="1"/>
  <c r="A1904" i="1"/>
  <c r="E1904" i="1" s="1"/>
  <c r="A1905" i="1"/>
  <c r="E1905" i="1" s="1"/>
  <c r="A1906" i="1"/>
  <c r="E1906" i="1" s="1"/>
  <c r="A1907" i="1"/>
  <c r="E1907" i="1" s="1"/>
  <c r="A1908" i="1"/>
  <c r="E1908" i="1" s="1"/>
  <c r="A1909" i="1"/>
  <c r="E1909" i="1" s="1"/>
  <c r="A1910" i="1"/>
  <c r="E1910" i="1" s="1"/>
  <c r="A1911" i="1"/>
  <c r="E1911" i="1" s="1"/>
  <c r="A1912" i="1"/>
  <c r="E1912" i="1" s="1"/>
  <c r="A1913" i="1"/>
  <c r="E1913" i="1" s="1"/>
  <c r="A1914" i="1"/>
  <c r="E1914" i="1" s="1"/>
  <c r="A1915" i="1"/>
  <c r="E1915" i="1" s="1"/>
  <c r="A1916" i="1"/>
  <c r="E1916" i="1" s="1"/>
  <c r="A1917" i="1"/>
  <c r="E1917" i="1" s="1"/>
  <c r="A1918" i="1"/>
  <c r="E1918" i="1" s="1"/>
  <c r="A1919" i="1"/>
  <c r="E1919" i="1" s="1"/>
  <c r="A1920" i="1"/>
  <c r="E1920" i="1" s="1"/>
  <c r="A1921" i="1"/>
  <c r="E1921" i="1" s="1"/>
  <c r="A1922" i="1"/>
  <c r="E1922" i="1" s="1"/>
  <c r="A1923" i="1"/>
  <c r="E1923" i="1" s="1"/>
  <c r="A1924" i="1"/>
  <c r="E1924" i="1" s="1"/>
  <c r="A1925" i="1"/>
  <c r="E1925" i="1" s="1"/>
  <c r="A1926" i="1"/>
  <c r="E1926" i="1" s="1"/>
  <c r="A1927" i="1"/>
  <c r="E1927" i="1" s="1"/>
  <c r="A1928" i="1"/>
  <c r="E1928" i="1" s="1"/>
  <c r="A1929" i="1"/>
  <c r="E1929" i="1" s="1"/>
  <c r="A1930" i="1"/>
  <c r="E1930" i="1" s="1"/>
  <c r="A1931" i="1"/>
  <c r="E1931" i="1" s="1"/>
  <c r="A1932" i="1"/>
  <c r="E1932" i="1" s="1"/>
  <c r="A1933" i="1"/>
  <c r="E1933" i="1" s="1"/>
  <c r="A1934" i="1"/>
  <c r="E1934" i="1" s="1"/>
  <c r="A1935" i="1"/>
  <c r="E1935" i="1" s="1"/>
  <c r="A1936" i="1"/>
  <c r="E1936" i="1" s="1"/>
  <c r="A1937" i="1"/>
  <c r="E1937" i="1" s="1"/>
  <c r="A1938" i="1"/>
  <c r="E1938" i="1" s="1"/>
  <c r="A1939" i="1"/>
  <c r="E1939" i="1" s="1"/>
  <c r="A1940" i="1"/>
  <c r="E1940" i="1" s="1"/>
  <c r="A1941" i="1"/>
  <c r="E1941" i="1" s="1"/>
  <c r="A1942" i="1"/>
  <c r="E1942" i="1" s="1"/>
  <c r="A1943" i="1"/>
  <c r="E1943" i="1" s="1"/>
  <c r="A1944" i="1"/>
  <c r="E1944" i="1" s="1"/>
  <c r="A1945" i="1"/>
  <c r="E1945" i="1" s="1"/>
  <c r="A1946" i="1"/>
  <c r="E1946" i="1" s="1"/>
  <c r="A1947" i="1"/>
  <c r="E1947" i="1" s="1"/>
  <c r="A1948" i="1"/>
  <c r="E1948" i="1" s="1"/>
  <c r="A1949" i="1"/>
  <c r="E1949" i="1" s="1"/>
  <c r="A1950" i="1"/>
  <c r="E1950" i="1" s="1"/>
  <c r="A1951" i="1"/>
  <c r="E1951" i="1" s="1"/>
  <c r="A1952" i="1"/>
  <c r="E1952" i="1" s="1"/>
  <c r="A1953" i="1"/>
  <c r="E1953" i="1" s="1"/>
  <c r="A1954" i="1"/>
  <c r="E1954" i="1" s="1"/>
  <c r="A1955" i="1"/>
  <c r="E1955" i="1" s="1"/>
  <c r="A1956" i="1"/>
  <c r="E1956" i="1" s="1"/>
  <c r="A1957" i="1"/>
  <c r="E1957" i="1" s="1"/>
  <c r="A1958" i="1"/>
  <c r="E1958" i="1" s="1"/>
  <c r="A1959" i="1"/>
  <c r="E1959" i="1" s="1"/>
  <c r="A1960" i="1"/>
  <c r="E1960" i="1" s="1"/>
  <c r="A1961" i="1"/>
  <c r="E1961" i="1" s="1"/>
  <c r="A1962" i="1"/>
  <c r="E1962" i="1" s="1"/>
  <c r="A1963" i="1"/>
  <c r="E1963" i="1" s="1"/>
  <c r="A1964" i="1"/>
  <c r="E1964" i="1" s="1"/>
  <c r="A1965" i="1"/>
  <c r="E1965" i="1" s="1"/>
  <c r="A1966" i="1"/>
  <c r="E1966" i="1" s="1"/>
  <c r="A1967" i="1"/>
  <c r="E1967" i="1" s="1"/>
  <c r="A1968" i="1"/>
  <c r="E1968" i="1" s="1"/>
  <c r="A1969" i="1"/>
  <c r="E1969" i="1" s="1"/>
  <c r="A1970" i="1"/>
  <c r="E1970" i="1" s="1"/>
  <c r="A1971" i="1"/>
  <c r="E1971" i="1" s="1"/>
  <c r="A1972" i="1"/>
  <c r="E1972" i="1" s="1"/>
  <c r="A1973" i="1"/>
  <c r="E1973" i="1" s="1"/>
  <c r="A1974" i="1"/>
  <c r="E1974" i="1" s="1"/>
  <c r="A1975" i="1"/>
  <c r="E1975" i="1" s="1"/>
  <c r="A1976" i="1"/>
  <c r="E1976" i="1" s="1"/>
  <c r="A1977" i="1"/>
  <c r="E1977" i="1" s="1"/>
  <c r="A1978" i="1"/>
  <c r="E1978" i="1" s="1"/>
  <c r="A1979" i="1"/>
  <c r="E1979" i="1" s="1"/>
  <c r="A1980" i="1"/>
  <c r="E1980" i="1" s="1"/>
  <c r="A1981" i="1"/>
  <c r="E1981" i="1" s="1"/>
  <c r="A1982" i="1"/>
  <c r="E1982" i="1" s="1"/>
  <c r="A1983" i="1"/>
  <c r="E1983" i="1" s="1"/>
  <c r="A1984" i="1"/>
  <c r="E1984" i="1" s="1"/>
  <c r="A1985" i="1"/>
  <c r="E1985" i="1" s="1"/>
  <c r="A1986" i="1"/>
  <c r="E1986" i="1" s="1"/>
  <c r="A1987" i="1"/>
  <c r="E1987" i="1" s="1"/>
  <c r="A1988" i="1"/>
  <c r="E1988" i="1" s="1"/>
  <c r="A1989" i="1"/>
  <c r="E1989" i="1" s="1"/>
  <c r="A1990" i="1"/>
  <c r="E1990" i="1" s="1"/>
  <c r="A1991" i="1"/>
  <c r="E1991" i="1" s="1"/>
  <c r="A1992" i="1"/>
  <c r="E1992" i="1" s="1"/>
  <c r="A1993" i="1"/>
  <c r="E1993" i="1" s="1"/>
  <c r="A1994" i="1"/>
  <c r="E1994" i="1" s="1"/>
  <c r="A1995" i="1"/>
  <c r="E1995" i="1" s="1"/>
  <c r="A1996" i="1"/>
  <c r="E1996" i="1" s="1"/>
  <c r="A1997" i="1"/>
  <c r="E1997" i="1" s="1"/>
  <c r="A1998" i="1"/>
  <c r="E1998" i="1" s="1"/>
  <c r="A1999" i="1"/>
  <c r="E1999" i="1" s="1"/>
  <c r="A2000" i="1"/>
  <c r="E2000" i="1" s="1"/>
  <c r="A2001" i="1"/>
  <c r="E2001" i="1" s="1"/>
  <c r="A2002" i="1"/>
  <c r="E2002" i="1" s="1"/>
  <c r="A2003" i="1"/>
  <c r="E2003" i="1" s="1"/>
  <c r="A2004" i="1"/>
  <c r="E2004" i="1" s="1"/>
  <c r="A2005" i="1"/>
  <c r="E2005" i="1" s="1"/>
  <c r="A2006" i="1"/>
  <c r="E2006" i="1" s="1"/>
  <c r="A2007" i="1"/>
  <c r="E2007" i="1" s="1"/>
  <c r="A2008" i="1"/>
  <c r="E2008" i="1" s="1"/>
  <c r="A2009" i="1"/>
  <c r="E2009" i="1" s="1"/>
  <c r="A2010" i="1"/>
  <c r="E2010" i="1" s="1"/>
  <c r="A2011" i="1"/>
  <c r="E2011" i="1" s="1"/>
  <c r="A2012" i="1"/>
  <c r="E2012" i="1" s="1"/>
  <c r="A2013" i="1"/>
  <c r="E2013" i="1" s="1"/>
  <c r="A2014" i="1"/>
  <c r="E2014" i="1" s="1"/>
  <c r="A2015" i="1"/>
  <c r="E2015" i="1" s="1"/>
  <c r="A2016" i="1"/>
  <c r="E2016" i="1" s="1"/>
  <c r="A2017" i="1"/>
  <c r="E2017" i="1" s="1"/>
  <c r="A2018" i="1"/>
  <c r="E2018" i="1" s="1"/>
  <c r="A2019" i="1"/>
  <c r="E2019" i="1" s="1"/>
  <c r="A2020" i="1"/>
  <c r="E2020" i="1" s="1"/>
  <c r="A2021" i="1"/>
  <c r="E2021" i="1" s="1"/>
  <c r="A2022" i="1"/>
  <c r="E2022" i="1" s="1"/>
  <c r="A2023" i="1"/>
  <c r="E2023" i="1" s="1"/>
  <c r="A2024" i="1"/>
  <c r="E2024" i="1" s="1"/>
  <c r="A2025" i="1"/>
  <c r="E2025" i="1" s="1"/>
  <c r="A2026" i="1"/>
  <c r="E2026" i="1" s="1"/>
  <c r="A2027" i="1"/>
  <c r="E2027" i="1" s="1"/>
  <c r="A2028" i="1"/>
  <c r="E2028" i="1" s="1"/>
  <c r="A2029" i="1"/>
  <c r="E2029" i="1" s="1"/>
  <c r="A2030" i="1"/>
  <c r="E2030" i="1" s="1"/>
  <c r="A2031" i="1"/>
  <c r="E2031" i="1" s="1"/>
  <c r="A2032" i="1"/>
  <c r="E2032" i="1" s="1"/>
  <c r="A2033" i="1"/>
  <c r="E2033" i="1" s="1"/>
  <c r="A2034" i="1"/>
  <c r="E2034" i="1" s="1"/>
  <c r="A2035" i="1"/>
  <c r="E2035" i="1" s="1"/>
  <c r="A2036" i="1"/>
  <c r="E2036" i="1" s="1"/>
  <c r="A2037" i="1"/>
  <c r="E2037" i="1" s="1"/>
  <c r="A2038" i="1"/>
  <c r="E2038" i="1" s="1"/>
  <c r="A2039" i="1"/>
  <c r="E2039" i="1" s="1"/>
  <c r="A2040" i="1"/>
  <c r="E2040" i="1" s="1"/>
  <c r="A2041" i="1"/>
  <c r="E2041" i="1" s="1"/>
  <c r="A2042" i="1"/>
  <c r="E2042" i="1" s="1"/>
  <c r="A2043" i="1"/>
  <c r="E2043" i="1" s="1"/>
  <c r="A2044" i="1"/>
  <c r="E2044" i="1" s="1"/>
  <c r="A2045" i="1"/>
  <c r="E2045" i="1" s="1"/>
  <c r="A2046" i="1"/>
  <c r="E2046" i="1" s="1"/>
  <c r="A2047" i="1"/>
  <c r="E2047" i="1" s="1"/>
  <c r="A2048" i="1"/>
  <c r="E2048" i="1" s="1"/>
  <c r="A2049" i="1"/>
  <c r="E2049" i="1" s="1"/>
  <c r="A2050" i="1"/>
  <c r="E2050" i="1" s="1"/>
  <c r="A2051" i="1"/>
  <c r="E2051" i="1" s="1"/>
  <c r="A2052" i="1"/>
  <c r="E2052" i="1" s="1"/>
  <c r="A2053" i="1"/>
  <c r="E2053" i="1" s="1"/>
  <c r="A2054" i="1"/>
  <c r="E2054" i="1" s="1"/>
  <c r="A2055" i="1"/>
  <c r="E2055" i="1" s="1"/>
  <c r="A2056" i="1"/>
  <c r="E2056" i="1" s="1"/>
  <c r="A2057" i="1"/>
  <c r="E2057" i="1" s="1"/>
  <c r="A2058" i="1"/>
  <c r="E2058" i="1" s="1"/>
  <c r="A2059" i="1"/>
  <c r="E2059" i="1" s="1"/>
  <c r="A2060" i="1"/>
  <c r="E2060" i="1" s="1"/>
  <c r="A2061" i="1"/>
  <c r="E2061" i="1" s="1"/>
  <c r="A2062" i="1"/>
  <c r="E2062" i="1" s="1"/>
  <c r="A2063" i="1"/>
  <c r="E2063" i="1" s="1"/>
  <c r="A2064" i="1"/>
  <c r="E2064" i="1" s="1"/>
  <c r="A2065" i="1"/>
  <c r="E2065" i="1" s="1"/>
  <c r="A2066" i="1"/>
  <c r="E2066" i="1" s="1"/>
  <c r="A2067" i="1"/>
  <c r="E2067" i="1" s="1"/>
  <c r="A2068" i="1"/>
  <c r="E2068" i="1" s="1"/>
  <c r="A2069" i="1"/>
  <c r="E2069" i="1" s="1"/>
  <c r="A2070" i="1"/>
  <c r="E2070" i="1" s="1"/>
  <c r="A2071" i="1"/>
  <c r="E2071" i="1" s="1"/>
  <c r="A2072" i="1"/>
  <c r="E2072" i="1" s="1"/>
  <c r="A2073" i="1"/>
  <c r="E2073" i="1" s="1"/>
  <c r="A2074" i="1"/>
  <c r="E2074" i="1" s="1"/>
  <c r="A2075" i="1"/>
  <c r="E2075" i="1" s="1"/>
  <c r="A2076" i="1"/>
  <c r="E2076" i="1" s="1"/>
  <c r="A2077" i="1"/>
  <c r="E2077" i="1" s="1"/>
  <c r="A2078" i="1"/>
  <c r="E2078" i="1" s="1"/>
  <c r="A2079" i="1"/>
  <c r="E2079" i="1" s="1"/>
  <c r="A2080" i="1"/>
  <c r="E2080" i="1" s="1"/>
  <c r="A2081" i="1"/>
  <c r="E2081" i="1" s="1"/>
  <c r="A2082" i="1"/>
  <c r="E2082" i="1" s="1"/>
  <c r="A2083" i="1"/>
  <c r="E2083" i="1" s="1"/>
  <c r="A2084" i="1"/>
  <c r="E2084" i="1" s="1"/>
  <c r="A2085" i="1"/>
  <c r="E2085" i="1" s="1"/>
  <c r="A2086" i="1"/>
  <c r="E2086" i="1" s="1"/>
  <c r="A2087" i="1"/>
  <c r="E2087" i="1" s="1"/>
  <c r="A2088" i="1"/>
  <c r="E2088" i="1" s="1"/>
  <c r="A2089" i="1"/>
  <c r="E2089" i="1" s="1"/>
  <c r="A2090" i="1"/>
  <c r="E2090" i="1" s="1"/>
  <c r="A2091" i="1"/>
  <c r="E2091" i="1" s="1"/>
  <c r="A2092" i="1"/>
  <c r="E2092" i="1" s="1"/>
  <c r="A2093" i="1"/>
  <c r="E2093" i="1" s="1"/>
  <c r="A2094" i="1"/>
  <c r="E2094" i="1" s="1"/>
  <c r="A2095" i="1"/>
  <c r="E2095" i="1" s="1"/>
  <c r="A2096" i="1"/>
  <c r="E2096" i="1" s="1"/>
  <c r="A2097" i="1"/>
  <c r="E2097" i="1" s="1"/>
  <c r="A2098" i="1"/>
  <c r="E2098" i="1" s="1"/>
  <c r="A2099" i="1"/>
  <c r="E2099" i="1" s="1"/>
  <c r="A2100" i="1"/>
  <c r="E2100" i="1" s="1"/>
  <c r="A2101" i="1"/>
  <c r="E2101" i="1" s="1"/>
  <c r="A2102" i="1"/>
  <c r="E2102" i="1" s="1"/>
  <c r="A2103" i="1"/>
  <c r="E2103" i="1" s="1"/>
  <c r="A2104" i="1"/>
  <c r="E2104" i="1" s="1"/>
  <c r="A2105" i="1"/>
  <c r="E2105" i="1" s="1"/>
  <c r="A2106" i="1"/>
  <c r="E2106" i="1" s="1"/>
  <c r="A2107" i="1"/>
  <c r="E2107" i="1" s="1"/>
  <c r="A2108" i="1"/>
  <c r="E2108" i="1" s="1"/>
  <c r="A2109" i="1"/>
  <c r="E2109" i="1" s="1"/>
  <c r="A2110" i="1"/>
  <c r="E2110" i="1" s="1"/>
  <c r="A2111" i="1"/>
  <c r="E2111" i="1" s="1"/>
  <c r="A2112" i="1"/>
  <c r="E2112" i="1" s="1"/>
  <c r="A2113" i="1"/>
  <c r="E2113" i="1" s="1"/>
  <c r="A2114" i="1"/>
  <c r="E2114" i="1" s="1"/>
  <c r="A2115" i="1"/>
  <c r="E2115" i="1" s="1"/>
  <c r="A2116" i="1"/>
  <c r="E2116" i="1" s="1"/>
  <c r="A2117" i="1"/>
  <c r="E2117" i="1" s="1"/>
  <c r="A2118" i="1"/>
  <c r="E2118" i="1" s="1"/>
  <c r="A2119" i="1"/>
  <c r="E2119" i="1" s="1"/>
  <c r="A2120" i="1"/>
  <c r="E2120" i="1" s="1"/>
  <c r="A2121" i="1"/>
  <c r="E2121" i="1" s="1"/>
  <c r="A2122" i="1"/>
  <c r="E2122" i="1" s="1"/>
  <c r="A2123" i="1"/>
  <c r="E2123" i="1" s="1"/>
  <c r="A2124" i="1"/>
  <c r="E2124" i="1" s="1"/>
  <c r="A2125" i="1"/>
  <c r="E2125" i="1" s="1"/>
  <c r="A2126" i="1"/>
  <c r="E2126" i="1" s="1"/>
  <c r="A2127" i="1"/>
  <c r="E2127" i="1" s="1"/>
  <c r="A2128" i="1"/>
  <c r="E2128" i="1" s="1"/>
  <c r="A2129" i="1"/>
  <c r="E2129" i="1" s="1"/>
  <c r="A2130" i="1"/>
  <c r="E2130" i="1" s="1"/>
  <c r="A2131" i="1"/>
  <c r="E2131" i="1" s="1"/>
  <c r="A2132" i="1"/>
  <c r="E2132" i="1" s="1"/>
  <c r="A2133" i="1"/>
  <c r="E2133" i="1" s="1"/>
  <c r="A2134" i="1"/>
  <c r="E2134" i="1" s="1"/>
  <c r="A2135" i="1"/>
  <c r="E2135" i="1" s="1"/>
  <c r="A2136" i="1"/>
  <c r="E2136" i="1" s="1"/>
  <c r="A2137" i="1"/>
  <c r="E2137" i="1" s="1"/>
  <c r="A2138" i="1"/>
  <c r="E2138" i="1" s="1"/>
  <c r="A2139" i="1"/>
  <c r="E2139" i="1" s="1"/>
  <c r="A2140" i="1"/>
  <c r="E2140" i="1" s="1"/>
  <c r="A2141" i="1"/>
  <c r="E2141" i="1" s="1"/>
  <c r="A2142" i="1"/>
  <c r="E2142" i="1" s="1"/>
  <c r="A2143" i="1"/>
  <c r="E2143" i="1" s="1"/>
  <c r="A2144" i="1"/>
  <c r="E2144" i="1" s="1"/>
  <c r="A2145" i="1"/>
  <c r="E2145" i="1" s="1"/>
  <c r="A2146" i="1"/>
  <c r="E2146" i="1" s="1"/>
  <c r="A2147" i="1"/>
  <c r="E2147" i="1" s="1"/>
  <c r="A2148" i="1"/>
  <c r="E2148" i="1" s="1"/>
  <c r="A2149" i="1"/>
  <c r="E2149" i="1" s="1"/>
  <c r="A2150" i="1"/>
  <c r="E2150" i="1" s="1"/>
  <c r="A2151" i="1"/>
  <c r="E2151" i="1" s="1"/>
  <c r="A2152" i="1"/>
  <c r="E2152" i="1" s="1"/>
  <c r="A2153" i="1"/>
  <c r="E2153" i="1" s="1"/>
  <c r="A2154" i="1"/>
  <c r="E2154" i="1" s="1"/>
  <c r="A2155" i="1"/>
  <c r="E2155" i="1" s="1"/>
  <c r="A2156" i="1"/>
  <c r="E2156" i="1" s="1"/>
  <c r="A2157" i="1"/>
  <c r="E2157" i="1" s="1"/>
  <c r="A2158" i="1"/>
  <c r="E2158" i="1" s="1"/>
  <c r="A2159" i="1"/>
  <c r="E2159" i="1" s="1"/>
  <c r="A2160" i="1"/>
  <c r="E2160" i="1" s="1"/>
  <c r="A2161" i="1"/>
  <c r="E2161" i="1" s="1"/>
  <c r="A2162" i="1"/>
  <c r="E2162" i="1" s="1"/>
  <c r="A2163" i="1"/>
  <c r="E2163" i="1" s="1"/>
  <c r="A2164" i="1"/>
  <c r="E2164" i="1" s="1"/>
  <c r="A2165" i="1"/>
  <c r="E2165" i="1" s="1"/>
  <c r="A2166" i="1"/>
  <c r="E2166" i="1" s="1"/>
  <c r="A2167" i="1"/>
  <c r="E2167" i="1" s="1"/>
  <c r="A2168" i="1"/>
  <c r="E2168" i="1" s="1"/>
  <c r="A2169" i="1"/>
  <c r="E2169" i="1" s="1"/>
  <c r="A2170" i="1"/>
  <c r="E2170" i="1" s="1"/>
  <c r="A2171" i="1"/>
  <c r="E2171" i="1" s="1"/>
  <c r="A2172" i="1"/>
  <c r="E2172" i="1" s="1"/>
  <c r="A2173" i="1"/>
  <c r="E2173" i="1" s="1"/>
  <c r="A2174" i="1"/>
  <c r="E2174" i="1" s="1"/>
  <c r="A2175" i="1"/>
  <c r="E2175" i="1" s="1"/>
  <c r="A2176" i="1"/>
  <c r="E2176" i="1" s="1"/>
  <c r="A2177" i="1"/>
  <c r="E2177" i="1" s="1"/>
  <c r="A2178" i="1"/>
  <c r="E2178" i="1" s="1"/>
  <c r="A2179" i="1"/>
  <c r="E2179" i="1" s="1"/>
  <c r="A2180" i="1"/>
  <c r="E2180" i="1" s="1"/>
  <c r="A2181" i="1"/>
  <c r="E2181" i="1" s="1"/>
  <c r="A2182" i="1"/>
  <c r="E2182" i="1" s="1"/>
  <c r="A2183" i="1"/>
  <c r="E2183" i="1" s="1"/>
  <c r="A2184" i="1"/>
  <c r="E2184" i="1" s="1"/>
  <c r="A2185" i="1"/>
  <c r="E2185" i="1" s="1"/>
  <c r="A2186" i="1"/>
  <c r="E2186" i="1" s="1"/>
  <c r="A2187" i="1"/>
  <c r="E2187" i="1" s="1"/>
  <c r="A2188" i="1"/>
  <c r="E2188" i="1" s="1"/>
  <c r="A2189" i="1"/>
  <c r="E2189" i="1" s="1"/>
  <c r="A2190" i="1"/>
  <c r="E2190" i="1" s="1"/>
  <c r="A2191" i="1"/>
  <c r="E2191" i="1" s="1"/>
  <c r="A2192" i="1"/>
  <c r="E2192" i="1" s="1"/>
  <c r="A2193" i="1"/>
  <c r="E2193" i="1" s="1"/>
  <c r="A2194" i="1"/>
  <c r="E2194" i="1" s="1"/>
  <c r="A2195" i="1"/>
  <c r="E2195" i="1" s="1"/>
  <c r="A2196" i="1"/>
  <c r="E2196" i="1" s="1"/>
  <c r="A2197" i="1"/>
  <c r="E2197" i="1" s="1"/>
  <c r="A2198" i="1"/>
  <c r="E2198" i="1" s="1"/>
  <c r="A2199" i="1"/>
  <c r="E2199" i="1" s="1"/>
  <c r="A2200" i="1"/>
  <c r="E2200" i="1" s="1"/>
  <c r="A2201" i="1"/>
  <c r="E2201" i="1" s="1"/>
  <c r="A2202" i="1"/>
  <c r="E2202" i="1" s="1"/>
  <c r="A2203" i="1"/>
  <c r="E2203" i="1" s="1"/>
  <c r="A2204" i="1"/>
  <c r="E2204" i="1" s="1"/>
  <c r="A2205" i="1"/>
  <c r="E2205" i="1" s="1"/>
  <c r="A2206" i="1"/>
  <c r="E2206" i="1" s="1"/>
  <c r="A2207" i="1"/>
  <c r="E2207" i="1" s="1"/>
  <c r="A2208" i="1"/>
  <c r="E2208" i="1" s="1"/>
  <c r="A2209" i="1"/>
  <c r="E2209" i="1" s="1"/>
  <c r="A2210" i="1"/>
  <c r="E2210" i="1" s="1"/>
  <c r="A2211" i="1"/>
  <c r="E2211" i="1" s="1"/>
  <c r="A2212" i="1"/>
  <c r="E2212" i="1" s="1"/>
  <c r="A2213" i="1"/>
  <c r="E2213" i="1" s="1"/>
  <c r="A2214" i="1"/>
  <c r="E2214" i="1" s="1"/>
  <c r="A2215" i="1"/>
  <c r="E2215" i="1" s="1"/>
  <c r="A2216" i="1"/>
  <c r="E2216" i="1" s="1"/>
  <c r="A2217" i="1"/>
  <c r="E2217" i="1" s="1"/>
  <c r="A2218" i="1"/>
  <c r="E2218" i="1" s="1"/>
  <c r="A2219" i="1"/>
  <c r="E2219" i="1" s="1"/>
  <c r="A2220" i="1"/>
  <c r="E2220" i="1" s="1"/>
  <c r="A2221" i="1"/>
  <c r="E2221" i="1" s="1"/>
  <c r="A2222" i="1"/>
  <c r="E2222" i="1" s="1"/>
  <c r="A2223" i="1"/>
  <c r="E2223" i="1" s="1"/>
  <c r="A2224" i="1"/>
  <c r="E2224" i="1" s="1"/>
  <c r="A2225" i="1"/>
  <c r="E2225" i="1" s="1"/>
  <c r="A2226" i="1"/>
  <c r="E2226" i="1" s="1"/>
  <c r="A2227" i="1"/>
  <c r="E2227" i="1" s="1"/>
  <c r="A2228" i="1"/>
  <c r="E2228" i="1" s="1"/>
  <c r="A2229" i="1"/>
  <c r="E2229" i="1" s="1"/>
  <c r="A2230" i="1"/>
  <c r="E2230" i="1" s="1"/>
  <c r="A2231" i="1"/>
  <c r="E2231" i="1" s="1"/>
  <c r="A2232" i="1"/>
  <c r="E2232" i="1" s="1"/>
  <c r="A2233" i="1"/>
  <c r="E2233" i="1" s="1"/>
  <c r="A2234" i="1"/>
  <c r="E2234" i="1" s="1"/>
  <c r="A2235" i="1"/>
  <c r="E2235" i="1" s="1"/>
  <c r="A2236" i="1"/>
  <c r="E2236" i="1" s="1"/>
  <c r="A2237" i="1"/>
  <c r="E2237" i="1" s="1"/>
  <c r="A2238" i="1"/>
  <c r="E2238" i="1" s="1"/>
  <c r="A2239" i="1"/>
  <c r="E2239" i="1" s="1"/>
  <c r="A2240" i="1"/>
  <c r="E2240" i="1" s="1"/>
  <c r="A2241" i="1"/>
  <c r="E2241" i="1" s="1"/>
  <c r="A2242" i="1"/>
  <c r="E2242" i="1" s="1"/>
  <c r="A2243" i="1"/>
  <c r="E2243" i="1" s="1"/>
  <c r="A2244" i="1"/>
  <c r="E2244" i="1" s="1"/>
  <c r="A2245" i="1"/>
  <c r="E2245" i="1" s="1"/>
  <c r="A2246" i="1"/>
  <c r="E2246" i="1" s="1"/>
  <c r="A2247" i="1"/>
  <c r="E2247" i="1" s="1"/>
  <c r="A2248" i="1"/>
  <c r="E2248" i="1" s="1"/>
  <c r="A2249" i="1"/>
  <c r="E2249" i="1" s="1"/>
  <c r="A2250" i="1"/>
  <c r="E2250" i="1" s="1"/>
  <c r="A2251" i="1"/>
  <c r="E2251" i="1" s="1"/>
  <c r="A2252" i="1"/>
  <c r="E2252" i="1" s="1"/>
  <c r="A2253" i="1"/>
  <c r="E2253" i="1" s="1"/>
  <c r="A2254" i="1"/>
  <c r="E2254" i="1" s="1"/>
  <c r="A2255" i="1"/>
  <c r="E2255" i="1" s="1"/>
  <c r="A2256" i="1"/>
  <c r="E2256" i="1" s="1"/>
  <c r="A2257" i="1"/>
  <c r="E2257" i="1" s="1"/>
  <c r="A2258" i="1"/>
  <c r="E2258" i="1" s="1"/>
  <c r="A2259" i="1"/>
  <c r="E2259" i="1" s="1"/>
  <c r="A2260" i="1"/>
  <c r="E2260" i="1" s="1"/>
  <c r="A2261" i="1"/>
  <c r="E2261" i="1" s="1"/>
  <c r="A2262" i="1"/>
  <c r="E2262" i="1" s="1"/>
  <c r="A2263" i="1"/>
  <c r="E2263" i="1" s="1"/>
  <c r="A2264" i="1"/>
  <c r="E2264" i="1" s="1"/>
  <c r="A2265" i="1"/>
  <c r="E2265" i="1" s="1"/>
  <c r="A2266" i="1"/>
  <c r="E2266" i="1" s="1"/>
  <c r="A2267" i="1"/>
  <c r="E2267" i="1" s="1"/>
  <c r="A2268" i="1"/>
  <c r="E2268" i="1" s="1"/>
  <c r="A2269" i="1"/>
  <c r="E2269" i="1" s="1"/>
  <c r="A2270" i="1"/>
  <c r="E2270" i="1" s="1"/>
  <c r="A2271" i="1"/>
  <c r="E2271" i="1" s="1"/>
  <c r="A2272" i="1"/>
  <c r="E2272" i="1" s="1"/>
  <c r="A2273" i="1"/>
  <c r="E2273" i="1" s="1"/>
  <c r="A2274" i="1"/>
  <c r="E2274" i="1" s="1"/>
  <c r="A2275" i="1"/>
  <c r="E2275" i="1" s="1"/>
  <c r="A2276" i="1"/>
  <c r="E2276" i="1" s="1"/>
  <c r="A2277" i="1"/>
  <c r="E2277" i="1" s="1"/>
  <c r="A2278" i="1"/>
  <c r="E2278" i="1" s="1"/>
  <c r="A2279" i="1"/>
  <c r="E2279" i="1" s="1"/>
  <c r="A2280" i="1"/>
  <c r="E2280" i="1" s="1"/>
  <c r="A2281" i="1"/>
  <c r="E2281" i="1" s="1"/>
  <c r="A2282" i="1"/>
  <c r="E2282" i="1" s="1"/>
  <c r="A2283" i="1"/>
  <c r="E2283" i="1" s="1"/>
  <c r="A2284" i="1"/>
  <c r="E2284" i="1" s="1"/>
  <c r="A2285" i="1"/>
  <c r="E2285" i="1" s="1"/>
  <c r="A2286" i="1"/>
  <c r="E2286" i="1" s="1"/>
  <c r="A2287" i="1"/>
  <c r="E2287" i="1" s="1"/>
  <c r="A2288" i="1"/>
  <c r="E2288" i="1" s="1"/>
  <c r="A2289" i="1"/>
  <c r="E2289" i="1" s="1"/>
  <c r="A2290" i="1"/>
  <c r="E2290" i="1" s="1"/>
  <c r="A2291" i="1"/>
  <c r="E2291" i="1" s="1"/>
  <c r="A2292" i="1"/>
  <c r="E2292" i="1" s="1"/>
  <c r="A2293" i="1"/>
  <c r="E2293" i="1" s="1"/>
  <c r="A2294" i="1"/>
  <c r="E2294" i="1" s="1"/>
  <c r="A2295" i="1"/>
  <c r="E2295" i="1" s="1"/>
  <c r="A2296" i="1"/>
  <c r="E2296" i="1" s="1"/>
  <c r="A2297" i="1"/>
  <c r="E2297" i="1" s="1"/>
  <c r="A2298" i="1"/>
  <c r="E2298" i="1" s="1"/>
  <c r="A2299" i="1"/>
  <c r="E2299" i="1" s="1"/>
  <c r="A2300" i="1"/>
  <c r="E2300" i="1" s="1"/>
  <c r="A2301" i="1"/>
  <c r="E2301" i="1" s="1"/>
  <c r="A2302" i="1"/>
  <c r="E2302" i="1" s="1"/>
  <c r="A2303" i="1"/>
  <c r="E2303" i="1" s="1"/>
  <c r="A2304" i="1"/>
  <c r="E2304" i="1" s="1"/>
  <c r="A2305" i="1"/>
  <c r="E2305" i="1" s="1"/>
  <c r="A2306" i="1"/>
  <c r="E2306" i="1" s="1"/>
  <c r="A2307" i="1"/>
  <c r="E2307" i="1" s="1"/>
  <c r="A2308" i="1"/>
  <c r="E2308" i="1" s="1"/>
  <c r="A2309" i="1"/>
  <c r="E2309" i="1" s="1"/>
  <c r="A2310" i="1"/>
  <c r="E2310" i="1" s="1"/>
  <c r="A2311" i="1"/>
  <c r="E2311" i="1" s="1"/>
  <c r="A2312" i="1"/>
  <c r="E2312" i="1" s="1"/>
  <c r="A2313" i="1"/>
  <c r="E2313" i="1" s="1"/>
  <c r="A2314" i="1"/>
  <c r="E2314" i="1" s="1"/>
  <c r="A2315" i="1"/>
  <c r="E2315" i="1" s="1"/>
  <c r="A2316" i="1"/>
  <c r="E2316" i="1" s="1"/>
  <c r="A2317" i="1"/>
  <c r="E2317" i="1" s="1"/>
  <c r="A2318" i="1"/>
  <c r="E2318" i="1" s="1"/>
  <c r="A2319" i="1"/>
  <c r="E2319" i="1" s="1"/>
  <c r="A2320" i="1"/>
  <c r="E2320" i="1" s="1"/>
  <c r="A2321" i="1"/>
  <c r="E2321" i="1" s="1"/>
  <c r="A2322" i="1"/>
  <c r="E2322" i="1" s="1"/>
  <c r="A2323" i="1"/>
  <c r="E2323" i="1" s="1"/>
  <c r="A2324" i="1"/>
  <c r="E2324" i="1" s="1"/>
  <c r="A2325" i="1"/>
  <c r="E2325" i="1" s="1"/>
  <c r="A2326" i="1"/>
  <c r="E2326" i="1" s="1"/>
  <c r="A2327" i="1"/>
  <c r="E2327" i="1" s="1"/>
  <c r="A2328" i="1"/>
  <c r="E2328" i="1" s="1"/>
  <c r="A2329" i="1"/>
  <c r="E2329" i="1" s="1"/>
  <c r="A2330" i="1"/>
  <c r="E2330" i="1" s="1"/>
  <c r="A2331" i="1"/>
  <c r="E2331" i="1" s="1"/>
  <c r="A2332" i="1"/>
  <c r="E2332" i="1" s="1"/>
  <c r="A2333" i="1"/>
  <c r="E2333" i="1" s="1"/>
  <c r="A2334" i="1"/>
  <c r="E2334" i="1" s="1"/>
  <c r="A2335" i="1"/>
  <c r="E2335" i="1" s="1"/>
  <c r="A2336" i="1"/>
  <c r="E2336" i="1" s="1"/>
  <c r="A2337" i="1"/>
  <c r="E2337" i="1" s="1"/>
  <c r="A2338" i="1"/>
  <c r="E2338" i="1" s="1"/>
  <c r="A2339" i="1"/>
  <c r="E2339" i="1" s="1"/>
  <c r="A2340" i="1"/>
  <c r="E2340" i="1" s="1"/>
  <c r="A2341" i="1"/>
  <c r="E2341" i="1" s="1"/>
  <c r="A2342" i="1"/>
  <c r="E2342" i="1" s="1"/>
  <c r="A2343" i="1"/>
  <c r="E2343" i="1" s="1"/>
  <c r="A2344" i="1"/>
  <c r="E2344" i="1" s="1"/>
  <c r="A2345" i="1"/>
  <c r="E2345" i="1" s="1"/>
  <c r="A2346" i="1"/>
  <c r="E2346" i="1" s="1"/>
  <c r="A2347" i="1"/>
  <c r="E2347" i="1" s="1"/>
  <c r="A2348" i="1"/>
  <c r="E2348" i="1" s="1"/>
  <c r="A2349" i="1"/>
  <c r="E2349" i="1" s="1"/>
  <c r="A2350" i="1"/>
  <c r="E2350" i="1" s="1"/>
  <c r="A2351" i="1"/>
  <c r="E2351" i="1" s="1"/>
  <c r="A2352" i="1"/>
  <c r="E2352" i="1" s="1"/>
  <c r="A2353" i="1"/>
  <c r="E2353" i="1" s="1"/>
  <c r="A2354" i="1"/>
  <c r="E2354" i="1" s="1"/>
  <c r="A2355" i="1"/>
  <c r="E2355" i="1" s="1"/>
  <c r="A2356" i="1"/>
  <c r="E2356" i="1" s="1"/>
  <c r="A2357" i="1"/>
  <c r="E2357" i="1" s="1"/>
  <c r="A2358" i="1"/>
  <c r="E2358" i="1" s="1"/>
  <c r="A2359" i="1"/>
  <c r="E2359" i="1" s="1"/>
  <c r="A2360" i="1"/>
  <c r="E2360" i="1" s="1"/>
  <c r="A2361" i="1"/>
  <c r="E2361" i="1" s="1"/>
  <c r="A2362" i="1"/>
  <c r="E2362" i="1" s="1"/>
  <c r="A2363" i="1"/>
  <c r="E2363" i="1" s="1"/>
  <c r="A2364" i="1"/>
  <c r="E2364" i="1" s="1"/>
  <c r="A2365" i="1"/>
  <c r="E2365" i="1" s="1"/>
  <c r="A2366" i="1"/>
  <c r="E2366" i="1" s="1"/>
  <c r="A2367" i="1"/>
  <c r="E2367" i="1" s="1"/>
  <c r="A2368" i="1"/>
  <c r="E2368" i="1" s="1"/>
  <c r="A2369" i="1"/>
  <c r="E2369" i="1" s="1"/>
  <c r="A2370" i="1"/>
  <c r="E2370" i="1" s="1"/>
  <c r="A2371" i="1"/>
  <c r="E2371" i="1" s="1"/>
  <c r="A2372" i="1"/>
  <c r="E2372" i="1" s="1"/>
  <c r="A2373" i="1"/>
  <c r="E2373" i="1" s="1"/>
  <c r="A2374" i="1"/>
  <c r="E2374" i="1" s="1"/>
  <c r="A2375" i="1"/>
  <c r="E2375" i="1" s="1"/>
  <c r="A2376" i="1"/>
  <c r="E2376" i="1" s="1"/>
  <c r="A2377" i="1"/>
  <c r="E2377" i="1" s="1"/>
  <c r="A2378" i="1"/>
  <c r="E2378" i="1" s="1"/>
  <c r="A2379" i="1"/>
  <c r="E2379" i="1" s="1"/>
  <c r="A2380" i="1"/>
  <c r="E2380" i="1" s="1"/>
  <c r="A2381" i="1"/>
  <c r="E2381" i="1" s="1"/>
  <c r="A2382" i="1"/>
  <c r="E2382" i="1" s="1"/>
  <c r="A2383" i="1"/>
  <c r="E2383" i="1" s="1"/>
  <c r="A2384" i="1"/>
  <c r="E2384" i="1" s="1"/>
  <c r="A2385" i="1"/>
  <c r="E2385" i="1" s="1"/>
  <c r="A2386" i="1"/>
  <c r="E2386" i="1" s="1"/>
  <c r="A2387" i="1"/>
  <c r="E2387" i="1" s="1"/>
  <c r="A2388" i="1"/>
  <c r="E2388" i="1" s="1"/>
  <c r="A2389" i="1"/>
  <c r="E2389" i="1" s="1"/>
  <c r="A2390" i="1"/>
  <c r="E2390" i="1" s="1"/>
  <c r="A2391" i="1"/>
  <c r="E2391" i="1" s="1"/>
  <c r="A2392" i="1"/>
  <c r="E2392" i="1" s="1"/>
  <c r="A2393" i="1"/>
  <c r="E2393" i="1" s="1"/>
  <c r="A2394" i="1"/>
  <c r="E2394" i="1" s="1"/>
  <c r="A2395" i="1"/>
  <c r="E2395" i="1" s="1"/>
  <c r="A2396" i="1"/>
  <c r="E2396" i="1" s="1"/>
  <c r="A2397" i="1"/>
  <c r="E2397" i="1" s="1"/>
  <c r="A2398" i="1"/>
  <c r="E2398" i="1" s="1"/>
  <c r="A2399" i="1"/>
  <c r="E2399" i="1" s="1"/>
  <c r="A2400" i="1"/>
  <c r="E2400" i="1" s="1"/>
  <c r="A2401" i="1"/>
  <c r="E2401" i="1" s="1"/>
  <c r="A2402" i="1"/>
  <c r="E2402" i="1" s="1"/>
  <c r="A2403" i="1"/>
  <c r="E2403" i="1" s="1"/>
  <c r="A2404" i="1"/>
  <c r="E2404" i="1" s="1"/>
  <c r="A2405" i="1"/>
  <c r="E2405" i="1" s="1"/>
  <c r="A2406" i="1"/>
  <c r="E2406" i="1" s="1"/>
  <c r="A2407" i="1"/>
  <c r="E2407" i="1" s="1"/>
  <c r="A2408" i="1"/>
  <c r="E2408" i="1" s="1"/>
  <c r="A2409" i="1"/>
  <c r="E2409" i="1" s="1"/>
  <c r="A2410" i="1"/>
  <c r="E2410" i="1" s="1"/>
  <c r="A2411" i="1"/>
  <c r="E2411" i="1" s="1"/>
  <c r="A2412" i="1"/>
  <c r="E2412" i="1" s="1"/>
  <c r="A2413" i="1"/>
  <c r="E2413" i="1" s="1"/>
  <c r="A2414" i="1"/>
  <c r="E2414" i="1" s="1"/>
  <c r="A2415" i="1"/>
  <c r="E2415" i="1" s="1"/>
  <c r="A2416" i="1"/>
  <c r="E2416" i="1" s="1"/>
  <c r="A2417" i="1"/>
  <c r="E2417" i="1" s="1"/>
  <c r="A2418" i="1"/>
  <c r="E2418" i="1" s="1"/>
  <c r="A2419" i="1"/>
  <c r="E2419" i="1" s="1"/>
  <c r="A2420" i="1"/>
  <c r="E2420" i="1" s="1"/>
  <c r="A2421" i="1"/>
  <c r="E2421" i="1" s="1"/>
  <c r="A2422" i="1"/>
  <c r="E2422" i="1" s="1"/>
  <c r="A2423" i="1"/>
  <c r="E2423" i="1" s="1"/>
  <c r="A2424" i="1"/>
  <c r="E2424" i="1" s="1"/>
  <c r="A2425" i="1"/>
  <c r="E2425" i="1" s="1"/>
  <c r="A2426" i="1"/>
  <c r="E2426" i="1" s="1"/>
  <c r="A2427" i="1"/>
  <c r="E2427" i="1" s="1"/>
  <c r="A2428" i="1"/>
  <c r="E2428" i="1" s="1"/>
  <c r="A2429" i="1"/>
  <c r="E2429" i="1" s="1"/>
  <c r="A2430" i="1"/>
  <c r="E2430" i="1" s="1"/>
  <c r="A2431" i="1"/>
  <c r="E2431" i="1" s="1"/>
  <c r="A2432" i="1"/>
  <c r="E2432" i="1" s="1"/>
  <c r="A2433" i="1"/>
  <c r="E2433" i="1" s="1"/>
  <c r="A2434" i="1"/>
  <c r="E2434" i="1" s="1"/>
  <c r="A2435" i="1"/>
  <c r="E2435" i="1" s="1"/>
  <c r="A2436" i="1"/>
  <c r="E2436" i="1" s="1"/>
  <c r="A2437" i="1"/>
  <c r="E2437" i="1" s="1"/>
  <c r="A2438" i="1"/>
  <c r="E2438" i="1" s="1"/>
  <c r="A2439" i="1"/>
  <c r="E2439" i="1" s="1"/>
  <c r="A2440" i="1"/>
  <c r="E2440" i="1" s="1"/>
  <c r="A2441" i="1"/>
  <c r="E2441" i="1" s="1"/>
  <c r="A2442" i="1"/>
  <c r="E2442" i="1" s="1"/>
  <c r="A2443" i="1"/>
  <c r="E2443" i="1" s="1"/>
  <c r="A2444" i="1"/>
  <c r="E2444" i="1" s="1"/>
  <c r="A2445" i="1"/>
  <c r="E2445" i="1" s="1"/>
  <c r="A2446" i="1"/>
  <c r="E2446" i="1" s="1"/>
  <c r="A2447" i="1"/>
  <c r="E2447" i="1" s="1"/>
  <c r="A2448" i="1"/>
  <c r="E2448" i="1" s="1"/>
  <c r="A2449" i="1"/>
  <c r="E2449" i="1" s="1"/>
  <c r="A2450" i="1"/>
  <c r="E2450" i="1" s="1"/>
  <c r="A2451" i="1"/>
  <c r="E2451" i="1" s="1"/>
  <c r="A2452" i="1"/>
  <c r="E2452" i="1" s="1"/>
  <c r="A2453" i="1"/>
  <c r="E2453" i="1" s="1"/>
  <c r="A2454" i="1"/>
  <c r="E2454" i="1" s="1"/>
  <c r="A2455" i="1"/>
  <c r="E2455" i="1" s="1"/>
  <c r="A2456" i="1"/>
  <c r="E2456" i="1" s="1"/>
  <c r="A2457" i="1"/>
  <c r="E2457" i="1" s="1"/>
  <c r="A2458" i="1"/>
  <c r="E2458" i="1" s="1"/>
  <c r="A2459" i="1"/>
  <c r="E2459" i="1" s="1"/>
  <c r="A2460" i="1"/>
  <c r="E2460" i="1" s="1"/>
  <c r="A2461" i="1"/>
  <c r="E2461" i="1" s="1"/>
  <c r="A2462" i="1"/>
  <c r="E2462" i="1" s="1"/>
  <c r="A2463" i="1"/>
  <c r="E2463" i="1" s="1"/>
  <c r="A2464" i="1"/>
  <c r="E2464" i="1" s="1"/>
  <c r="A2465" i="1"/>
  <c r="E2465" i="1" s="1"/>
  <c r="A2466" i="1"/>
  <c r="E2466" i="1" s="1"/>
  <c r="A2467" i="1"/>
  <c r="E2467" i="1" s="1"/>
  <c r="A2468" i="1"/>
  <c r="E2468" i="1" s="1"/>
  <c r="A2469" i="1"/>
  <c r="E2469" i="1" s="1"/>
  <c r="A2470" i="1"/>
  <c r="E2470" i="1" s="1"/>
  <c r="A2471" i="1"/>
  <c r="E2471" i="1" s="1"/>
  <c r="A2472" i="1"/>
  <c r="E2472" i="1" s="1"/>
  <c r="A2473" i="1"/>
  <c r="E2473" i="1" s="1"/>
  <c r="A2474" i="1"/>
  <c r="E2474" i="1" s="1"/>
  <c r="A2475" i="1"/>
  <c r="E2475" i="1" s="1"/>
  <c r="A2476" i="1"/>
  <c r="E2476" i="1" s="1"/>
  <c r="A2477" i="1"/>
  <c r="E2477" i="1" s="1"/>
  <c r="A2478" i="1"/>
  <c r="E2478" i="1" s="1"/>
  <c r="A2479" i="1"/>
  <c r="E2479" i="1" s="1"/>
  <c r="A2480" i="1"/>
  <c r="E2480" i="1" s="1"/>
  <c r="A2481" i="1"/>
  <c r="E2481" i="1" s="1"/>
  <c r="A2482" i="1"/>
  <c r="E2482" i="1" s="1"/>
  <c r="A2483" i="1"/>
  <c r="E2483" i="1" s="1"/>
  <c r="A2484" i="1"/>
  <c r="E2484" i="1" s="1"/>
  <c r="A2485" i="1"/>
  <c r="E2485" i="1" s="1"/>
  <c r="A2486" i="1"/>
  <c r="E2486" i="1" s="1"/>
  <c r="A2487" i="1"/>
  <c r="E2487" i="1" s="1"/>
  <c r="A2488" i="1"/>
  <c r="E2488" i="1" s="1"/>
  <c r="A2489" i="1"/>
  <c r="E2489" i="1" s="1"/>
  <c r="A2490" i="1"/>
  <c r="E2490" i="1" s="1"/>
  <c r="A2491" i="1"/>
  <c r="E2491" i="1" s="1"/>
  <c r="A2492" i="1"/>
  <c r="E2492" i="1" s="1"/>
  <c r="A2493" i="1"/>
  <c r="E2493" i="1" s="1"/>
  <c r="A2494" i="1"/>
  <c r="E2494" i="1" s="1"/>
  <c r="A2495" i="1"/>
  <c r="E2495" i="1" s="1"/>
  <c r="A2496" i="1"/>
  <c r="E2496" i="1" s="1"/>
  <c r="A2497" i="1"/>
  <c r="E2497" i="1" s="1"/>
  <c r="A2498" i="1"/>
  <c r="E2498" i="1" s="1"/>
  <c r="A2499" i="1"/>
  <c r="E2499" i="1" s="1"/>
  <c r="A2500" i="1"/>
  <c r="E2500" i="1" s="1"/>
  <c r="A2501" i="1"/>
  <c r="E2501" i="1" s="1"/>
  <c r="A2502" i="1"/>
  <c r="E2502" i="1" s="1"/>
  <c r="A2503" i="1"/>
  <c r="E2503" i="1" s="1"/>
  <c r="A2504" i="1"/>
  <c r="E2504" i="1" s="1"/>
  <c r="A2505" i="1"/>
  <c r="E2505" i="1" s="1"/>
  <c r="A2506" i="1"/>
  <c r="E2506" i="1" s="1"/>
  <c r="A2507" i="1"/>
  <c r="E2507" i="1" s="1"/>
  <c r="A2508" i="1"/>
  <c r="E2508" i="1" s="1"/>
  <c r="A2509" i="1"/>
  <c r="E2509" i="1" s="1"/>
  <c r="A2510" i="1"/>
  <c r="E2510" i="1" s="1"/>
  <c r="A2511" i="1"/>
  <c r="E2511" i="1" s="1"/>
  <c r="A2512" i="1"/>
  <c r="E2512" i="1" s="1"/>
  <c r="A2513" i="1"/>
  <c r="E2513" i="1" s="1"/>
  <c r="A2514" i="1"/>
  <c r="E2514" i="1" s="1"/>
  <c r="A2515" i="1"/>
  <c r="E2515" i="1" s="1"/>
  <c r="A2516" i="1"/>
  <c r="E2516" i="1" s="1"/>
  <c r="A2517" i="1"/>
  <c r="E2517" i="1" s="1"/>
  <c r="A2518" i="1"/>
  <c r="E2518" i="1" s="1"/>
  <c r="A2519" i="1"/>
  <c r="E2519" i="1" s="1"/>
  <c r="A2520" i="1"/>
  <c r="E2520" i="1" s="1"/>
  <c r="A2521" i="1"/>
  <c r="E2521" i="1" s="1"/>
  <c r="A2522" i="1"/>
  <c r="E2522" i="1" s="1"/>
  <c r="A2523" i="1"/>
  <c r="E2523" i="1" s="1"/>
  <c r="A2524" i="1"/>
  <c r="E2524" i="1" s="1"/>
  <c r="A2525" i="1"/>
  <c r="E2525" i="1" s="1"/>
  <c r="A2526" i="1"/>
  <c r="E2526" i="1" s="1"/>
  <c r="A2527" i="1"/>
  <c r="E2527" i="1" s="1"/>
  <c r="A2528" i="1"/>
  <c r="E2528" i="1" s="1"/>
  <c r="A2529" i="1"/>
  <c r="E2529" i="1" s="1"/>
  <c r="A2530" i="1"/>
  <c r="E2530" i="1" s="1"/>
  <c r="A2531" i="1"/>
  <c r="E2531" i="1" s="1"/>
  <c r="A2532" i="1"/>
  <c r="E2532" i="1" s="1"/>
  <c r="A2533" i="1"/>
  <c r="E2533" i="1" s="1"/>
  <c r="A2534" i="1"/>
  <c r="E2534" i="1" s="1"/>
  <c r="A2535" i="1"/>
  <c r="E2535" i="1" s="1"/>
  <c r="A2536" i="1"/>
  <c r="E2536" i="1" s="1"/>
  <c r="A2537" i="1"/>
  <c r="E2537" i="1" s="1"/>
  <c r="A2538" i="1"/>
  <c r="E2538" i="1" s="1"/>
  <c r="A2539" i="1"/>
  <c r="E2539" i="1" s="1"/>
  <c r="A2540" i="1"/>
  <c r="E2540" i="1" s="1"/>
  <c r="A2541" i="1"/>
  <c r="E2541" i="1" s="1"/>
  <c r="A2542" i="1"/>
  <c r="E2542" i="1" s="1"/>
  <c r="A2543" i="1"/>
  <c r="E2543" i="1" s="1"/>
  <c r="A2544" i="1"/>
  <c r="E2544" i="1" s="1"/>
  <c r="A2545" i="1"/>
  <c r="E2545" i="1" s="1"/>
  <c r="A2546" i="1"/>
  <c r="E2546" i="1" s="1"/>
  <c r="A2547" i="1"/>
  <c r="E2547" i="1" s="1"/>
  <c r="A2548" i="1"/>
  <c r="E2548" i="1" s="1"/>
  <c r="A2549" i="1"/>
  <c r="E2549" i="1" s="1"/>
  <c r="A2550" i="1"/>
  <c r="E2550" i="1" s="1"/>
  <c r="A2551" i="1"/>
  <c r="E2551" i="1" s="1"/>
  <c r="A2552" i="1"/>
  <c r="E2552" i="1" s="1"/>
  <c r="A2553" i="1"/>
  <c r="E2553" i="1" s="1"/>
  <c r="A2554" i="1"/>
  <c r="E2554" i="1" s="1"/>
  <c r="A2555" i="1"/>
  <c r="E2555" i="1" s="1"/>
  <c r="A2556" i="1"/>
  <c r="E2556" i="1" s="1"/>
  <c r="A2557" i="1"/>
  <c r="E2557" i="1" s="1"/>
  <c r="A2558" i="1"/>
  <c r="E2558" i="1" s="1"/>
  <c r="A2559" i="1"/>
  <c r="E2559" i="1" s="1"/>
  <c r="A2560" i="1"/>
  <c r="E2560" i="1" s="1"/>
  <c r="A2561" i="1"/>
  <c r="E2561" i="1" s="1"/>
  <c r="A2562" i="1"/>
  <c r="E2562" i="1" s="1"/>
  <c r="A2563" i="1"/>
  <c r="E2563" i="1" s="1"/>
  <c r="A2564" i="1"/>
  <c r="E2564" i="1" s="1"/>
  <c r="A2565" i="1"/>
  <c r="E2565" i="1" s="1"/>
  <c r="A2566" i="1"/>
  <c r="E2566" i="1" s="1"/>
  <c r="A2567" i="1"/>
  <c r="E2567" i="1" s="1"/>
  <c r="A2568" i="1"/>
  <c r="E2568" i="1" s="1"/>
  <c r="A2569" i="1"/>
  <c r="E2569" i="1" s="1"/>
  <c r="A2570" i="1"/>
  <c r="E2570" i="1" s="1"/>
  <c r="A2571" i="1"/>
  <c r="E2571" i="1" s="1"/>
  <c r="A2572" i="1"/>
  <c r="E2572" i="1" s="1"/>
  <c r="A2573" i="1"/>
  <c r="E2573" i="1" s="1"/>
  <c r="A2574" i="1"/>
  <c r="E2574" i="1" s="1"/>
  <c r="A2575" i="1"/>
  <c r="E2575" i="1" s="1"/>
  <c r="A2576" i="1"/>
  <c r="E2576" i="1" s="1"/>
  <c r="A2577" i="1"/>
  <c r="E2577" i="1" s="1"/>
  <c r="A2578" i="1"/>
  <c r="E2578" i="1" s="1"/>
  <c r="A2579" i="1"/>
  <c r="E2579" i="1" s="1"/>
  <c r="A2580" i="1"/>
  <c r="E2580" i="1" s="1"/>
  <c r="A2581" i="1"/>
  <c r="E2581" i="1" s="1"/>
  <c r="A2582" i="1"/>
  <c r="E2582" i="1" s="1"/>
  <c r="A2583" i="1"/>
  <c r="E2583" i="1" s="1"/>
  <c r="A2584" i="1"/>
  <c r="E2584" i="1" s="1"/>
  <c r="A2585" i="1"/>
  <c r="E2585" i="1" s="1"/>
  <c r="A2586" i="1"/>
  <c r="E2586" i="1" s="1"/>
  <c r="A2587" i="1"/>
  <c r="E2587" i="1" s="1"/>
  <c r="A2588" i="1"/>
  <c r="E2588" i="1" s="1"/>
  <c r="A2589" i="1"/>
  <c r="E2589" i="1" s="1"/>
  <c r="A2590" i="1"/>
  <c r="E2590" i="1" s="1"/>
  <c r="A2591" i="1"/>
  <c r="E2591" i="1" s="1"/>
  <c r="A2592" i="1"/>
  <c r="E2592" i="1" s="1"/>
  <c r="A2593" i="1"/>
  <c r="E2593" i="1" s="1"/>
  <c r="A2594" i="1"/>
  <c r="E2594" i="1" s="1"/>
  <c r="A2595" i="1"/>
  <c r="E2595" i="1" s="1"/>
  <c r="A2596" i="1"/>
  <c r="E2596" i="1" s="1"/>
  <c r="A2597" i="1"/>
  <c r="E2597" i="1" s="1"/>
  <c r="A2598" i="1"/>
  <c r="E2598" i="1" s="1"/>
  <c r="A2599" i="1"/>
  <c r="E2599" i="1" s="1"/>
  <c r="A2600" i="1"/>
  <c r="E2600" i="1" s="1"/>
  <c r="A2601" i="1"/>
  <c r="E2601" i="1" s="1"/>
  <c r="A2602" i="1"/>
  <c r="E2602" i="1" s="1"/>
  <c r="A2603" i="1"/>
  <c r="E2603" i="1" s="1"/>
  <c r="A2604" i="1"/>
  <c r="E2604" i="1" s="1"/>
  <c r="A2605" i="1"/>
  <c r="E2605" i="1" s="1"/>
  <c r="A2606" i="1"/>
  <c r="E2606" i="1" s="1"/>
  <c r="A2607" i="1"/>
  <c r="E2607" i="1" s="1"/>
  <c r="A2608" i="1"/>
  <c r="E2608" i="1" s="1"/>
  <c r="A2609" i="1"/>
  <c r="E2609" i="1" s="1"/>
  <c r="A2610" i="1"/>
  <c r="E2610" i="1" s="1"/>
  <c r="A2611" i="1"/>
  <c r="E2611" i="1" s="1"/>
  <c r="A2612" i="1"/>
  <c r="E2612" i="1" s="1"/>
  <c r="A2613" i="1"/>
  <c r="E2613" i="1" s="1"/>
  <c r="A2614" i="1"/>
  <c r="E2614" i="1" s="1"/>
  <c r="A2615" i="1"/>
  <c r="E2615" i="1" s="1"/>
  <c r="A2616" i="1"/>
  <c r="E2616" i="1" s="1"/>
  <c r="A2617" i="1"/>
  <c r="E2617" i="1" s="1"/>
  <c r="A2618" i="1"/>
  <c r="E2618" i="1" s="1"/>
  <c r="A2619" i="1"/>
  <c r="E2619" i="1" s="1"/>
  <c r="A2620" i="1"/>
  <c r="E2620" i="1" s="1"/>
  <c r="A2621" i="1"/>
  <c r="E2621" i="1" s="1"/>
  <c r="A2622" i="1"/>
  <c r="E2622" i="1" s="1"/>
  <c r="A2623" i="1"/>
  <c r="E2623" i="1" s="1"/>
  <c r="A2624" i="1"/>
  <c r="E2624" i="1" s="1"/>
  <c r="A2625" i="1"/>
  <c r="E2625" i="1" s="1"/>
  <c r="A2626" i="1"/>
  <c r="E2626" i="1" s="1"/>
  <c r="A2627" i="1"/>
  <c r="E2627" i="1" s="1"/>
  <c r="A2628" i="1"/>
  <c r="E2628" i="1" s="1"/>
  <c r="A2629" i="1"/>
  <c r="E2629" i="1" s="1"/>
  <c r="A2630" i="1"/>
  <c r="E2630" i="1" s="1"/>
  <c r="A2631" i="1"/>
  <c r="E2631" i="1" s="1"/>
  <c r="A2632" i="1"/>
  <c r="E2632" i="1" s="1"/>
  <c r="A2633" i="1"/>
  <c r="E2633" i="1" s="1"/>
  <c r="A2634" i="1"/>
  <c r="E2634" i="1" s="1"/>
  <c r="A2635" i="1"/>
  <c r="E2635" i="1" s="1"/>
  <c r="A2636" i="1"/>
  <c r="E2636" i="1" s="1"/>
  <c r="A2637" i="1"/>
  <c r="E2637" i="1" s="1"/>
  <c r="A2638" i="1"/>
  <c r="E2638" i="1" s="1"/>
  <c r="A2639" i="1"/>
  <c r="E2639" i="1" s="1"/>
  <c r="A2640" i="1"/>
  <c r="E2640" i="1" s="1"/>
  <c r="A2641" i="1"/>
  <c r="E2641" i="1" s="1"/>
  <c r="A2642" i="1"/>
  <c r="E2642" i="1" s="1"/>
  <c r="A2643" i="1"/>
  <c r="E2643" i="1" s="1"/>
  <c r="A2644" i="1"/>
  <c r="E2644" i="1" s="1"/>
  <c r="A2645" i="1"/>
  <c r="E2645" i="1" s="1"/>
  <c r="A2646" i="1"/>
  <c r="E2646" i="1" s="1"/>
  <c r="A2647" i="1"/>
  <c r="E2647" i="1" s="1"/>
  <c r="A2648" i="1"/>
  <c r="E2648" i="1" s="1"/>
  <c r="A2649" i="1"/>
  <c r="E2649" i="1" s="1"/>
  <c r="A2650" i="1"/>
  <c r="E2650" i="1" s="1"/>
  <c r="A2651" i="1"/>
  <c r="E2651" i="1" s="1"/>
  <c r="A2652" i="1"/>
  <c r="E2652" i="1" s="1"/>
  <c r="A2653" i="1"/>
  <c r="E2653" i="1" s="1"/>
  <c r="A2654" i="1"/>
  <c r="E2654" i="1" s="1"/>
  <c r="A2655" i="1"/>
  <c r="E2655" i="1" s="1"/>
  <c r="A2656" i="1"/>
  <c r="E2656" i="1" s="1"/>
  <c r="A2657" i="1"/>
  <c r="E2657" i="1" s="1"/>
  <c r="A2658" i="1"/>
  <c r="E2658" i="1" s="1"/>
  <c r="A2659" i="1"/>
  <c r="E2659" i="1" s="1"/>
  <c r="A2660" i="1"/>
  <c r="E2660" i="1" s="1"/>
  <c r="A2661" i="1"/>
  <c r="E2661" i="1" s="1"/>
  <c r="A2662" i="1"/>
  <c r="E2662" i="1" s="1"/>
  <c r="A2663" i="1"/>
  <c r="E2663" i="1" s="1"/>
  <c r="A2664" i="1"/>
  <c r="E2664" i="1" s="1"/>
  <c r="A2665" i="1"/>
  <c r="E2665" i="1" s="1"/>
  <c r="A2666" i="1"/>
  <c r="E2666" i="1" s="1"/>
  <c r="A2667" i="1"/>
  <c r="E2667" i="1" s="1"/>
  <c r="A2668" i="1"/>
  <c r="E2668" i="1" s="1"/>
  <c r="A2669" i="1"/>
  <c r="E2669" i="1" s="1"/>
  <c r="A2670" i="1"/>
  <c r="E2670" i="1" s="1"/>
  <c r="A2671" i="1"/>
  <c r="E2671" i="1" s="1"/>
  <c r="A2672" i="1"/>
  <c r="E2672" i="1" s="1"/>
  <c r="A2673" i="1"/>
  <c r="E2673" i="1" s="1"/>
  <c r="A2674" i="1"/>
  <c r="E2674" i="1" s="1"/>
  <c r="A2675" i="1"/>
  <c r="E2675" i="1" s="1"/>
  <c r="A2676" i="1"/>
  <c r="E2676" i="1" s="1"/>
  <c r="A2677" i="1"/>
  <c r="E2677" i="1" s="1"/>
  <c r="A2678" i="1"/>
  <c r="E2678" i="1" s="1"/>
  <c r="A2679" i="1"/>
  <c r="E2679" i="1" s="1"/>
  <c r="A2680" i="1"/>
  <c r="E2680" i="1" s="1"/>
  <c r="A2681" i="1"/>
  <c r="E2681" i="1" s="1"/>
  <c r="A2682" i="1"/>
  <c r="E2682" i="1" s="1"/>
  <c r="A2683" i="1"/>
  <c r="E2683" i="1" s="1"/>
  <c r="A2684" i="1"/>
  <c r="E2684" i="1" s="1"/>
  <c r="A2685" i="1"/>
  <c r="E2685" i="1" s="1"/>
  <c r="A2686" i="1"/>
  <c r="E2686" i="1" s="1"/>
  <c r="A2687" i="1"/>
  <c r="E2687" i="1" s="1"/>
  <c r="A2688" i="1"/>
  <c r="E2688" i="1" s="1"/>
  <c r="A2689" i="1"/>
  <c r="E2689" i="1" s="1"/>
  <c r="A2690" i="1"/>
  <c r="E2690" i="1" s="1"/>
  <c r="A2691" i="1"/>
  <c r="E2691" i="1" s="1"/>
  <c r="A2692" i="1"/>
  <c r="E2692" i="1" s="1"/>
  <c r="A2693" i="1"/>
  <c r="E2693" i="1" s="1"/>
  <c r="A2694" i="1"/>
  <c r="E2694" i="1" s="1"/>
  <c r="A2695" i="1"/>
  <c r="E2695" i="1" s="1"/>
  <c r="A2696" i="1"/>
  <c r="E2696" i="1" s="1"/>
  <c r="A2697" i="1"/>
  <c r="E2697" i="1" s="1"/>
  <c r="A2698" i="1"/>
  <c r="E2698" i="1" s="1"/>
  <c r="A2699" i="1"/>
  <c r="E2699" i="1" s="1"/>
  <c r="A2700" i="1"/>
  <c r="E2700" i="1" s="1"/>
  <c r="A2701" i="1"/>
  <c r="E2701" i="1" s="1"/>
  <c r="A2702" i="1"/>
  <c r="E2702" i="1" s="1"/>
  <c r="A2703" i="1"/>
  <c r="E2703" i="1" s="1"/>
  <c r="A2704" i="1"/>
  <c r="E2704" i="1" s="1"/>
  <c r="A2705" i="1"/>
  <c r="E2705" i="1" s="1"/>
  <c r="A2706" i="1"/>
  <c r="E2706" i="1" s="1"/>
  <c r="A2707" i="1"/>
  <c r="E2707" i="1" s="1"/>
  <c r="A2708" i="1"/>
  <c r="E2708" i="1" s="1"/>
  <c r="A2709" i="1"/>
  <c r="E2709" i="1" s="1"/>
  <c r="A2710" i="1"/>
  <c r="E2710" i="1" s="1"/>
  <c r="A2711" i="1"/>
  <c r="E2711" i="1" s="1"/>
  <c r="A2712" i="1"/>
  <c r="E2712" i="1" s="1"/>
  <c r="A2713" i="1"/>
  <c r="E2713" i="1" s="1"/>
  <c r="A2714" i="1"/>
  <c r="E2714" i="1" s="1"/>
  <c r="A2715" i="1"/>
  <c r="E2715" i="1" s="1"/>
  <c r="A2716" i="1"/>
  <c r="E2716" i="1" s="1"/>
  <c r="A2717" i="1"/>
  <c r="E2717" i="1" s="1"/>
  <c r="A2718" i="1"/>
  <c r="E2718" i="1" s="1"/>
  <c r="A2719" i="1"/>
  <c r="E2719" i="1" s="1"/>
  <c r="A2720" i="1"/>
  <c r="E2720" i="1" s="1"/>
  <c r="A2721" i="1"/>
  <c r="E2721" i="1" s="1"/>
  <c r="A2722" i="1"/>
  <c r="E2722" i="1" s="1"/>
  <c r="A2723" i="1"/>
  <c r="E2723" i="1" s="1"/>
  <c r="A2724" i="1"/>
  <c r="E2724" i="1" s="1"/>
  <c r="A2725" i="1"/>
  <c r="E2725" i="1" s="1"/>
  <c r="A2726" i="1"/>
  <c r="E2726" i="1" s="1"/>
  <c r="A2727" i="1"/>
  <c r="E2727" i="1" s="1"/>
  <c r="A2728" i="1"/>
  <c r="E2728" i="1" s="1"/>
  <c r="A2729" i="1"/>
  <c r="E2729" i="1" s="1"/>
  <c r="A2730" i="1"/>
  <c r="E2730" i="1" s="1"/>
  <c r="A2731" i="1"/>
  <c r="E2731" i="1" s="1"/>
  <c r="A2732" i="1"/>
  <c r="E2732" i="1" s="1"/>
  <c r="A2733" i="1"/>
  <c r="E2733" i="1" s="1"/>
  <c r="A2734" i="1"/>
  <c r="E2734" i="1" s="1"/>
  <c r="A2735" i="1"/>
  <c r="E2735" i="1" s="1"/>
  <c r="A2736" i="1"/>
  <c r="E2736" i="1" s="1"/>
  <c r="A2737" i="1"/>
  <c r="E2737" i="1" s="1"/>
  <c r="A2738" i="1"/>
  <c r="E2738" i="1" s="1"/>
  <c r="A2739" i="1"/>
  <c r="E2739" i="1" s="1"/>
  <c r="A2740" i="1"/>
  <c r="E2740" i="1" s="1"/>
  <c r="A2741" i="1"/>
  <c r="E2741" i="1" s="1"/>
  <c r="A2742" i="1"/>
  <c r="E2742" i="1" s="1"/>
  <c r="A2743" i="1"/>
  <c r="E2743" i="1" s="1"/>
  <c r="A2744" i="1"/>
  <c r="E2744" i="1" s="1"/>
  <c r="A2745" i="1"/>
  <c r="E2745" i="1" s="1"/>
  <c r="A2746" i="1"/>
  <c r="E2746" i="1" s="1"/>
  <c r="A2747" i="1"/>
  <c r="E2747" i="1" s="1"/>
  <c r="A2748" i="1"/>
  <c r="E2748" i="1" s="1"/>
  <c r="A2749" i="1"/>
  <c r="E2749" i="1" s="1"/>
  <c r="A2750" i="1"/>
  <c r="E2750" i="1" s="1"/>
  <c r="A2751" i="1"/>
  <c r="E2751" i="1" s="1"/>
  <c r="A2752" i="1"/>
  <c r="E2752" i="1" s="1"/>
  <c r="A2753" i="1"/>
  <c r="E2753" i="1" s="1"/>
  <c r="A2754" i="1"/>
  <c r="E2754" i="1" s="1"/>
  <c r="A2755" i="1"/>
  <c r="E2755" i="1" s="1"/>
  <c r="A2756" i="1"/>
  <c r="E2756" i="1" s="1"/>
  <c r="A2757" i="1"/>
  <c r="E2757" i="1" s="1"/>
  <c r="A2758" i="1"/>
  <c r="E2758" i="1" s="1"/>
  <c r="A2759" i="1"/>
  <c r="E2759" i="1" s="1"/>
  <c r="A2760" i="1"/>
  <c r="E2760" i="1" s="1"/>
  <c r="A2761" i="1"/>
  <c r="E2761" i="1" s="1"/>
  <c r="A2762" i="1"/>
  <c r="E2762" i="1" s="1"/>
  <c r="A2763" i="1"/>
  <c r="E2763" i="1" s="1"/>
  <c r="A2764" i="1"/>
  <c r="E2764" i="1" s="1"/>
  <c r="A2765" i="1"/>
  <c r="E2765" i="1" s="1"/>
  <c r="A2766" i="1"/>
  <c r="E2766" i="1" s="1"/>
  <c r="A2767" i="1"/>
  <c r="E2767" i="1" s="1"/>
  <c r="A2768" i="1"/>
  <c r="E2768" i="1" s="1"/>
  <c r="A2769" i="1"/>
  <c r="E2769" i="1" s="1"/>
  <c r="A2770" i="1"/>
  <c r="E2770" i="1" s="1"/>
  <c r="A2771" i="1"/>
  <c r="E2771" i="1" s="1"/>
  <c r="A2772" i="1"/>
  <c r="E2772" i="1" s="1"/>
  <c r="A2773" i="1"/>
  <c r="E2773" i="1" s="1"/>
  <c r="A2774" i="1"/>
  <c r="E2774" i="1" s="1"/>
  <c r="A2775" i="1"/>
  <c r="E2775" i="1" s="1"/>
  <c r="A2776" i="1"/>
  <c r="E2776" i="1" s="1"/>
  <c r="A2777" i="1"/>
  <c r="E2777" i="1" s="1"/>
  <c r="A2778" i="1"/>
  <c r="E2778" i="1" s="1"/>
  <c r="A2779" i="1"/>
  <c r="E2779" i="1" s="1"/>
  <c r="A2780" i="1"/>
  <c r="E2780" i="1" s="1"/>
  <c r="A2781" i="1"/>
  <c r="E2781" i="1" s="1"/>
  <c r="A2782" i="1"/>
  <c r="E2782" i="1" s="1"/>
  <c r="A2783" i="1"/>
  <c r="E2783" i="1" s="1"/>
  <c r="A2784" i="1"/>
  <c r="E2784" i="1" s="1"/>
  <c r="A2785" i="1"/>
  <c r="E2785" i="1" s="1"/>
  <c r="A2786" i="1"/>
  <c r="E2786" i="1" s="1"/>
  <c r="A2787" i="1"/>
  <c r="E2787" i="1" s="1"/>
  <c r="A2788" i="1"/>
  <c r="E2788" i="1" s="1"/>
  <c r="A2789" i="1"/>
  <c r="E2789" i="1" s="1"/>
  <c r="A2790" i="1"/>
  <c r="E2790" i="1" s="1"/>
  <c r="A2791" i="1"/>
  <c r="E2791" i="1" s="1"/>
  <c r="A2792" i="1"/>
  <c r="E2792" i="1" s="1"/>
  <c r="A2793" i="1"/>
  <c r="E2793" i="1" s="1"/>
  <c r="A2794" i="1"/>
  <c r="E2794" i="1" s="1"/>
  <c r="A2795" i="1"/>
  <c r="E2795" i="1" s="1"/>
  <c r="A2796" i="1"/>
  <c r="E2796" i="1" s="1"/>
  <c r="A2797" i="1"/>
  <c r="E2797" i="1" s="1"/>
  <c r="A2798" i="1"/>
  <c r="E2798" i="1" s="1"/>
  <c r="A2799" i="1"/>
  <c r="E2799" i="1" s="1"/>
  <c r="A2800" i="1"/>
  <c r="E2800" i="1" s="1"/>
  <c r="A2801" i="1"/>
  <c r="E2801" i="1" s="1"/>
  <c r="A2802" i="1"/>
  <c r="E2802" i="1" s="1"/>
  <c r="A2803" i="1"/>
  <c r="E2803" i="1" s="1"/>
  <c r="A2804" i="1"/>
  <c r="E2804" i="1" s="1"/>
  <c r="A2805" i="1"/>
  <c r="E2805" i="1" s="1"/>
  <c r="A2806" i="1"/>
  <c r="E2806" i="1" s="1"/>
  <c r="A2807" i="1"/>
  <c r="E2807" i="1" s="1"/>
  <c r="A2808" i="1"/>
  <c r="E2808" i="1" s="1"/>
  <c r="A2809" i="1"/>
  <c r="E2809" i="1" s="1"/>
  <c r="A2810" i="1"/>
  <c r="E2810" i="1" s="1"/>
  <c r="A2811" i="1"/>
  <c r="E2811" i="1" s="1"/>
  <c r="A2812" i="1"/>
  <c r="E2812" i="1" s="1"/>
  <c r="A2813" i="1"/>
  <c r="E2813" i="1" s="1"/>
  <c r="A2814" i="1"/>
  <c r="E2814" i="1" s="1"/>
  <c r="A2815" i="1"/>
  <c r="E2815" i="1" s="1"/>
  <c r="A2816" i="1"/>
  <c r="E2816" i="1" s="1"/>
  <c r="A2817" i="1"/>
  <c r="E2817" i="1" s="1"/>
  <c r="A2818" i="1"/>
  <c r="E2818" i="1" s="1"/>
  <c r="A2819" i="1"/>
  <c r="E2819" i="1" s="1"/>
  <c r="A2820" i="1"/>
  <c r="E2820" i="1" s="1"/>
  <c r="A2821" i="1"/>
  <c r="E2821" i="1" s="1"/>
  <c r="A2822" i="1"/>
  <c r="E2822" i="1" s="1"/>
  <c r="A2823" i="1"/>
  <c r="E2823" i="1" s="1"/>
  <c r="A2824" i="1"/>
  <c r="E2824" i="1" s="1"/>
  <c r="A2825" i="1"/>
  <c r="E2825" i="1" s="1"/>
  <c r="A2826" i="1"/>
  <c r="E2826" i="1" s="1"/>
  <c r="A2827" i="1"/>
  <c r="E2827" i="1" s="1"/>
  <c r="A2828" i="1"/>
  <c r="E2828" i="1" s="1"/>
  <c r="A2829" i="1"/>
  <c r="E2829" i="1" s="1"/>
  <c r="A2830" i="1"/>
  <c r="E2830" i="1" s="1"/>
  <c r="A2831" i="1"/>
  <c r="E2831" i="1" s="1"/>
  <c r="A2832" i="1"/>
  <c r="E2832" i="1" s="1"/>
  <c r="A2833" i="1"/>
  <c r="E2833" i="1" s="1"/>
  <c r="A2834" i="1"/>
  <c r="E2834" i="1" s="1"/>
  <c r="A2835" i="1"/>
  <c r="E2835" i="1" s="1"/>
  <c r="A2836" i="1"/>
  <c r="E2836" i="1" s="1"/>
  <c r="A2837" i="1"/>
  <c r="E2837" i="1" s="1"/>
  <c r="A2838" i="1"/>
  <c r="E2838" i="1" s="1"/>
  <c r="A2839" i="1"/>
  <c r="E2839" i="1" s="1"/>
  <c r="A2840" i="1"/>
  <c r="E2840" i="1" s="1"/>
  <c r="A2841" i="1"/>
  <c r="E2841" i="1" s="1"/>
  <c r="A2842" i="1"/>
  <c r="E2842" i="1" s="1"/>
  <c r="A2843" i="1"/>
  <c r="E2843" i="1" s="1"/>
  <c r="A2844" i="1"/>
  <c r="E2844" i="1" s="1"/>
  <c r="A2845" i="1"/>
  <c r="E2845" i="1" s="1"/>
  <c r="A2846" i="1"/>
  <c r="E2846" i="1" s="1"/>
  <c r="A2847" i="1"/>
  <c r="E2847" i="1" s="1"/>
  <c r="A2848" i="1"/>
  <c r="E2848" i="1" s="1"/>
  <c r="A2849" i="1"/>
  <c r="E2849" i="1" s="1"/>
  <c r="A2850" i="1"/>
  <c r="E2850" i="1" s="1"/>
  <c r="A2851" i="1"/>
  <c r="E2851" i="1" s="1"/>
  <c r="A2852" i="1"/>
  <c r="E2852" i="1" s="1"/>
  <c r="A2853" i="1"/>
  <c r="E2853" i="1" s="1"/>
  <c r="A2854" i="1"/>
  <c r="E2854" i="1" s="1"/>
  <c r="A2855" i="1"/>
  <c r="E2855" i="1" s="1"/>
  <c r="A2856" i="1"/>
  <c r="E2856" i="1" s="1"/>
  <c r="A2857" i="1"/>
  <c r="E2857" i="1" s="1"/>
  <c r="A2858" i="1"/>
  <c r="E2858" i="1" s="1"/>
  <c r="A2859" i="1"/>
  <c r="E2859" i="1" s="1"/>
  <c r="A2860" i="1"/>
  <c r="E2860" i="1" s="1"/>
  <c r="A2861" i="1"/>
  <c r="E2861" i="1" s="1"/>
  <c r="A2862" i="1"/>
  <c r="E2862" i="1" s="1"/>
  <c r="A2863" i="1"/>
  <c r="E2863" i="1" s="1"/>
  <c r="A2864" i="1"/>
  <c r="E2864" i="1" s="1"/>
  <c r="A2865" i="1"/>
  <c r="E2865" i="1" s="1"/>
  <c r="A2866" i="1"/>
  <c r="E2866" i="1" s="1"/>
  <c r="A2867" i="1"/>
  <c r="E2867" i="1" s="1"/>
  <c r="A2868" i="1"/>
  <c r="E2868" i="1" s="1"/>
  <c r="A2869" i="1"/>
  <c r="E2869" i="1" s="1"/>
  <c r="A2870" i="1"/>
  <c r="E2870" i="1" s="1"/>
  <c r="A2871" i="1"/>
  <c r="E2871" i="1" s="1"/>
  <c r="A2872" i="1"/>
  <c r="E2872" i="1" s="1"/>
  <c r="A2873" i="1"/>
  <c r="E2873" i="1" s="1"/>
  <c r="A2874" i="1"/>
  <c r="E2874" i="1" s="1"/>
  <c r="A2875" i="1"/>
  <c r="E2875" i="1" s="1"/>
  <c r="A2876" i="1"/>
  <c r="E2876" i="1" s="1"/>
  <c r="A2877" i="1"/>
  <c r="E2877" i="1" s="1"/>
  <c r="A2878" i="1"/>
  <c r="E2878" i="1" s="1"/>
  <c r="A2879" i="1"/>
  <c r="E2879" i="1" s="1"/>
  <c r="A2880" i="1"/>
  <c r="E2880" i="1" s="1"/>
  <c r="A2881" i="1"/>
  <c r="E2881" i="1" s="1"/>
  <c r="A2882" i="1"/>
  <c r="E2882" i="1" s="1"/>
  <c r="A2883" i="1"/>
  <c r="E2883" i="1" s="1"/>
  <c r="A2884" i="1"/>
  <c r="E2884" i="1" s="1"/>
  <c r="A2885" i="1"/>
  <c r="E2885" i="1" s="1"/>
  <c r="A2886" i="1"/>
  <c r="E2886" i="1" s="1"/>
  <c r="A2887" i="1"/>
  <c r="E2887" i="1" s="1"/>
  <c r="A2888" i="1"/>
  <c r="E2888" i="1" s="1"/>
  <c r="A2889" i="1"/>
  <c r="E2889" i="1" s="1"/>
  <c r="A2890" i="1"/>
  <c r="E2890" i="1" s="1"/>
  <c r="A2891" i="1"/>
  <c r="E2891" i="1" s="1"/>
  <c r="A2892" i="1"/>
  <c r="E2892" i="1" s="1"/>
  <c r="A2893" i="1"/>
  <c r="E2893" i="1" s="1"/>
  <c r="A2894" i="1"/>
  <c r="E2894" i="1" s="1"/>
  <c r="A2895" i="1"/>
  <c r="E2895" i="1" s="1"/>
  <c r="A2896" i="1"/>
  <c r="E2896" i="1" s="1"/>
  <c r="A2897" i="1"/>
  <c r="E2897" i="1" s="1"/>
  <c r="A2898" i="1"/>
  <c r="E2898" i="1" s="1"/>
  <c r="A2899" i="1"/>
  <c r="E2899" i="1" s="1"/>
  <c r="A2900" i="1"/>
  <c r="E2900" i="1" s="1"/>
  <c r="A2901" i="1"/>
  <c r="E2901" i="1" s="1"/>
  <c r="A2902" i="1"/>
  <c r="E2902" i="1" s="1"/>
  <c r="A2903" i="1"/>
  <c r="E2903" i="1" s="1"/>
  <c r="A2904" i="1"/>
  <c r="E2904" i="1" s="1"/>
  <c r="A2905" i="1"/>
  <c r="E2905" i="1" s="1"/>
  <c r="A2906" i="1"/>
  <c r="E2906" i="1" s="1"/>
  <c r="A2907" i="1"/>
  <c r="E2907" i="1" s="1"/>
  <c r="A2908" i="1"/>
  <c r="E2908" i="1" s="1"/>
  <c r="A2909" i="1"/>
  <c r="E2909" i="1" s="1"/>
  <c r="A2910" i="1"/>
  <c r="E2910" i="1" s="1"/>
  <c r="A2911" i="1"/>
  <c r="E2911" i="1" s="1"/>
  <c r="A2912" i="1"/>
  <c r="E2912" i="1" s="1"/>
  <c r="A2913" i="1"/>
  <c r="E2913" i="1" s="1"/>
  <c r="A2914" i="1"/>
  <c r="E2914" i="1" s="1"/>
  <c r="A2915" i="1"/>
  <c r="E2915" i="1" s="1"/>
  <c r="A2916" i="1"/>
  <c r="E2916" i="1" s="1"/>
  <c r="A2917" i="1"/>
  <c r="E2917" i="1" s="1"/>
  <c r="A2918" i="1"/>
  <c r="E2918" i="1" s="1"/>
  <c r="A2919" i="1"/>
  <c r="E2919" i="1" s="1"/>
  <c r="A2920" i="1"/>
  <c r="E2920" i="1" s="1"/>
  <c r="A2921" i="1"/>
  <c r="E2921" i="1" s="1"/>
  <c r="A2922" i="1"/>
  <c r="E2922" i="1" s="1"/>
  <c r="A2923" i="1"/>
  <c r="E2923" i="1" s="1"/>
  <c r="A2924" i="1"/>
  <c r="E2924" i="1" s="1"/>
  <c r="A2925" i="1"/>
  <c r="E2925" i="1" s="1"/>
  <c r="A2926" i="1"/>
  <c r="E2926" i="1" s="1"/>
  <c r="A2927" i="1"/>
  <c r="E2927" i="1" s="1"/>
  <c r="A2928" i="1"/>
  <c r="E2928" i="1" s="1"/>
  <c r="A2929" i="1"/>
  <c r="E2929" i="1" s="1"/>
  <c r="A2930" i="1"/>
  <c r="E2930" i="1" s="1"/>
  <c r="A2931" i="1"/>
  <c r="E2931" i="1" s="1"/>
  <c r="A2932" i="1"/>
  <c r="E2932" i="1" s="1"/>
  <c r="A2933" i="1"/>
  <c r="E2933" i="1" s="1"/>
  <c r="A2934" i="1"/>
  <c r="E2934" i="1" s="1"/>
  <c r="A2935" i="1"/>
  <c r="E2935" i="1" s="1"/>
  <c r="A2936" i="1"/>
  <c r="E2936" i="1" s="1"/>
  <c r="A2937" i="1"/>
  <c r="E2937" i="1" s="1"/>
  <c r="A2938" i="1"/>
  <c r="E2938" i="1" s="1"/>
  <c r="A2939" i="1"/>
  <c r="E2939" i="1" s="1"/>
  <c r="A2940" i="1"/>
  <c r="E2940" i="1" s="1"/>
  <c r="A2941" i="1"/>
  <c r="E2941" i="1" s="1"/>
  <c r="A2942" i="1"/>
  <c r="E2942" i="1" s="1"/>
  <c r="A2943" i="1"/>
  <c r="E2943" i="1" s="1"/>
  <c r="A2944" i="1"/>
  <c r="E2944" i="1" s="1"/>
  <c r="A2945" i="1"/>
  <c r="E2945" i="1" s="1"/>
  <c r="A2946" i="1"/>
  <c r="E2946" i="1" s="1"/>
  <c r="A2947" i="1"/>
  <c r="E2947" i="1" s="1"/>
  <c r="A2948" i="1"/>
  <c r="E2948" i="1" s="1"/>
  <c r="A2949" i="1"/>
  <c r="E2949" i="1" s="1"/>
  <c r="A2950" i="1"/>
  <c r="E2950" i="1" s="1"/>
  <c r="A2951" i="1"/>
  <c r="E2951" i="1" s="1"/>
  <c r="A2952" i="1"/>
  <c r="E2952" i="1" s="1"/>
  <c r="A2953" i="1"/>
  <c r="E2953" i="1" s="1"/>
  <c r="A2954" i="1"/>
  <c r="E2954" i="1" s="1"/>
  <c r="A2955" i="1"/>
  <c r="E2955" i="1" s="1"/>
  <c r="A2956" i="1"/>
  <c r="E2956" i="1" s="1"/>
  <c r="A2957" i="1"/>
  <c r="E2957" i="1" s="1"/>
  <c r="A2958" i="1"/>
  <c r="E2958" i="1" s="1"/>
  <c r="A2959" i="1"/>
  <c r="E2959" i="1" s="1"/>
  <c r="A2960" i="1"/>
  <c r="E2960" i="1" s="1"/>
  <c r="A2961" i="1"/>
  <c r="E2961" i="1" s="1"/>
  <c r="A2962" i="1"/>
  <c r="E2962" i="1" s="1"/>
  <c r="A2963" i="1"/>
  <c r="E2963" i="1" s="1"/>
  <c r="A2964" i="1"/>
  <c r="E2964" i="1" s="1"/>
  <c r="A2965" i="1"/>
  <c r="E2965" i="1" s="1"/>
  <c r="A2966" i="1"/>
  <c r="E2966" i="1" s="1"/>
  <c r="A2967" i="1"/>
  <c r="E2967" i="1" s="1"/>
  <c r="A2968" i="1"/>
  <c r="E2968" i="1" s="1"/>
  <c r="A2969" i="1"/>
  <c r="E2969" i="1" s="1"/>
  <c r="A2970" i="1"/>
  <c r="E2970" i="1" s="1"/>
  <c r="A2971" i="1"/>
  <c r="E2971" i="1" s="1"/>
  <c r="A2972" i="1"/>
  <c r="E2972" i="1" s="1"/>
  <c r="A2973" i="1"/>
  <c r="E2973" i="1" s="1"/>
  <c r="A2974" i="1"/>
  <c r="E2974" i="1" s="1"/>
  <c r="A2975" i="1"/>
  <c r="E2975" i="1" s="1"/>
  <c r="A2976" i="1"/>
  <c r="E2976" i="1" s="1"/>
  <c r="A2977" i="1"/>
  <c r="E2977" i="1" s="1"/>
  <c r="A2978" i="1"/>
  <c r="E2978" i="1" s="1"/>
  <c r="A2979" i="1"/>
  <c r="E2979" i="1" s="1"/>
  <c r="A2980" i="1"/>
  <c r="E2980" i="1" s="1"/>
  <c r="A2981" i="1"/>
  <c r="E2981" i="1" s="1"/>
  <c r="A2982" i="1"/>
  <c r="E2982" i="1" s="1"/>
  <c r="A2983" i="1"/>
  <c r="E2983" i="1" s="1"/>
  <c r="A2984" i="1"/>
  <c r="E2984" i="1" s="1"/>
  <c r="A2985" i="1"/>
  <c r="E2985" i="1" s="1"/>
  <c r="A2986" i="1"/>
  <c r="E2986" i="1" s="1"/>
  <c r="A2987" i="1"/>
  <c r="E2987" i="1" s="1"/>
  <c r="A2988" i="1"/>
  <c r="E2988" i="1" s="1"/>
  <c r="A2989" i="1"/>
  <c r="E2989" i="1" s="1"/>
  <c r="A2990" i="1"/>
  <c r="E2990" i="1" s="1"/>
  <c r="A2991" i="1"/>
  <c r="E2991" i="1" s="1"/>
  <c r="A2992" i="1"/>
  <c r="E2992" i="1" s="1"/>
  <c r="A2993" i="1"/>
  <c r="E2993" i="1" s="1"/>
  <c r="A2994" i="1"/>
  <c r="E2994" i="1" s="1"/>
  <c r="A2995" i="1"/>
  <c r="E2995" i="1" s="1"/>
  <c r="A2996" i="1"/>
  <c r="E2996" i="1" s="1"/>
  <c r="A2997" i="1"/>
  <c r="E2997" i="1" s="1"/>
  <c r="A2998" i="1"/>
  <c r="E2998" i="1" s="1"/>
  <c r="A2999" i="1"/>
  <c r="E2999" i="1" s="1"/>
  <c r="A3000" i="1"/>
  <c r="E3000" i="1" s="1"/>
  <c r="A3001" i="1"/>
  <c r="E3001" i="1" s="1"/>
  <c r="A3002" i="1"/>
  <c r="E3002" i="1" s="1"/>
  <c r="A3003" i="1"/>
  <c r="E3003" i="1" s="1"/>
  <c r="A3004" i="1"/>
  <c r="E3004" i="1" s="1"/>
  <c r="A3005" i="1"/>
  <c r="E3005" i="1" s="1"/>
  <c r="A3006" i="1"/>
  <c r="E3006" i="1" s="1"/>
  <c r="A3007" i="1"/>
  <c r="E3007" i="1" s="1"/>
  <c r="A3008" i="1"/>
  <c r="E3008" i="1" s="1"/>
  <c r="A3009" i="1"/>
  <c r="E3009" i="1" s="1"/>
  <c r="A3010" i="1"/>
  <c r="E3010" i="1" s="1"/>
  <c r="A3011" i="1"/>
  <c r="E3011" i="1" s="1"/>
  <c r="A3012" i="1"/>
  <c r="E3012" i="1" s="1"/>
  <c r="A3013" i="1"/>
  <c r="E3013" i="1" s="1"/>
  <c r="A3014" i="1"/>
  <c r="E3014" i="1" s="1"/>
  <c r="A3015" i="1"/>
  <c r="E3015" i="1" s="1"/>
  <c r="A3016" i="1"/>
  <c r="E3016" i="1" s="1"/>
  <c r="A3017" i="1"/>
  <c r="E3017" i="1" s="1"/>
  <c r="A3018" i="1"/>
  <c r="E3018" i="1" s="1"/>
  <c r="A3019" i="1"/>
  <c r="E3019" i="1" s="1"/>
  <c r="A3020" i="1"/>
  <c r="E3020" i="1" s="1"/>
  <c r="A3021" i="1"/>
  <c r="E3021" i="1" s="1"/>
  <c r="A3022" i="1"/>
  <c r="E3022" i="1" s="1"/>
  <c r="A3023" i="1"/>
  <c r="E3023" i="1" s="1"/>
  <c r="A3024" i="1"/>
  <c r="E3024" i="1" s="1"/>
  <c r="A3025" i="1"/>
  <c r="E3025" i="1" s="1"/>
  <c r="A3026" i="1"/>
  <c r="E3026" i="1" s="1"/>
  <c r="A3027" i="1"/>
  <c r="E3027" i="1" s="1"/>
  <c r="A3028" i="1"/>
  <c r="E3028" i="1" s="1"/>
  <c r="A3029" i="1"/>
  <c r="E3029" i="1" s="1"/>
  <c r="A3030" i="1"/>
  <c r="E3030" i="1" s="1"/>
  <c r="A3031" i="1"/>
  <c r="E3031" i="1" s="1"/>
  <c r="A3032" i="1"/>
  <c r="E3032" i="1" s="1"/>
  <c r="A3033" i="1"/>
  <c r="E3033" i="1" s="1"/>
  <c r="A3034" i="1"/>
  <c r="E3034" i="1" s="1"/>
  <c r="A3035" i="1"/>
  <c r="E3035" i="1" s="1"/>
  <c r="A3036" i="1"/>
  <c r="E3036" i="1" s="1"/>
  <c r="A3037" i="1"/>
  <c r="E3037" i="1" s="1"/>
  <c r="A3038" i="1"/>
  <c r="E3038" i="1" s="1"/>
  <c r="A3039" i="1"/>
  <c r="E3039" i="1" s="1"/>
  <c r="A3040" i="1"/>
  <c r="E3040" i="1" s="1"/>
  <c r="A3041" i="1"/>
  <c r="E3041" i="1" s="1"/>
  <c r="A3042" i="1"/>
  <c r="E3042" i="1" s="1"/>
  <c r="A3043" i="1"/>
  <c r="E3043" i="1" s="1"/>
  <c r="A3044" i="1"/>
  <c r="E3044" i="1" s="1"/>
  <c r="A3045" i="1"/>
  <c r="E3045" i="1" s="1"/>
  <c r="A3046" i="1"/>
  <c r="E3046" i="1" s="1"/>
  <c r="A3047" i="1"/>
  <c r="E3047" i="1" s="1"/>
  <c r="A3048" i="1"/>
  <c r="E3048" i="1" s="1"/>
  <c r="A3049" i="1"/>
  <c r="E3049" i="1" s="1"/>
  <c r="A3050" i="1"/>
  <c r="E3050" i="1" s="1"/>
  <c r="A3051" i="1"/>
  <c r="E3051" i="1" s="1"/>
  <c r="A3052" i="1"/>
  <c r="E3052" i="1" s="1"/>
  <c r="A3053" i="1"/>
  <c r="E3053" i="1" s="1"/>
  <c r="A3054" i="1"/>
  <c r="E3054" i="1" s="1"/>
  <c r="A3055" i="1"/>
  <c r="E3055" i="1" s="1"/>
  <c r="A3056" i="1"/>
  <c r="E3056" i="1" s="1"/>
  <c r="A3057" i="1"/>
  <c r="E3057" i="1" s="1"/>
  <c r="A3058" i="1"/>
  <c r="E3058" i="1" s="1"/>
  <c r="A3059" i="1"/>
  <c r="E3059" i="1" s="1"/>
  <c r="A3060" i="1"/>
  <c r="E3060" i="1" s="1"/>
  <c r="A3061" i="1"/>
  <c r="E3061" i="1" s="1"/>
  <c r="A3062" i="1"/>
  <c r="E3062" i="1" s="1"/>
  <c r="A3063" i="1"/>
  <c r="E3063" i="1" s="1"/>
  <c r="A3064" i="1"/>
  <c r="E3064" i="1" s="1"/>
  <c r="A3065" i="1"/>
  <c r="E3065" i="1" s="1"/>
  <c r="A3066" i="1"/>
  <c r="E3066" i="1" s="1"/>
  <c r="A3067" i="1"/>
  <c r="E3067" i="1" s="1"/>
  <c r="A3068" i="1"/>
  <c r="E3068" i="1" s="1"/>
  <c r="A3069" i="1"/>
  <c r="E3069" i="1" s="1"/>
  <c r="A3070" i="1"/>
  <c r="E3070" i="1" s="1"/>
  <c r="A3071" i="1"/>
  <c r="E3071" i="1" s="1"/>
  <c r="A3072" i="1"/>
  <c r="E3072" i="1" s="1"/>
  <c r="A3073" i="1"/>
  <c r="E3073" i="1" s="1"/>
  <c r="A3074" i="1"/>
  <c r="E3074" i="1" s="1"/>
  <c r="A3075" i="1"/>
  <c r="E3075" i="1" s="1"/>
  <c r="A3076" i="1"/>
  <c r="E3076" i="1" s="1"/>
  <c r="A3077" i="1"/>
  <c r="E3077" i="1" s="1"/>
  <c r="A3078" i="1"/>
  <c r="E3078" i="1" s="1"/>
  <c r="A3079" i="1"/>
  <c r="E3079" i="1" s="1"/>
  <c r="A3080" i="1"/>
  <c r="E3080" i="1" s="1"/>
  <c r="A3081" i="1"/>
  <c r="E3081" i="1" s="1"/>
  <c r="A3082" i="1"/>
  <c r="E3082" i="1" s="1"/>
  <c r="A3083" i="1"/>
  <c r="E3083" i="1" s="1"/>
  <c r="A3084" i="1"/>
  <c r="E3084" i="1" s="1"/>
  <c r="A3085" i="1"/>
  <c r="E3085" i="1" s="1"/>
  <c r="A3086" i="1"/>
  <c r="E3086" i="1" s="1"/>
  <c r="A3087" i="1"/>
  <c r="E3087" i="1" s="1"/>
  <c r="A3088" i="1"/>
  <c r="E3088" i="1" s="1"/>
  <c r="A3089" i="1"/>
  <c r="E3089" i="1" s="1"/>
  <c r="A3090" i="1"/>
  <c r="E3090" i="1" s="1"/>
  <c r="A3091" i="1"/>
  <c r="E3091" i="1" s="1"/>
  <c r="A3092" i="1"/>
  <c r="E3092" i="1" s="1"/>
  <c r="A3093" i="1"/>
  <c r="E3093" i="1" s="1"/>
  <c r="A3094" i="1"/>
  <c r="E3094" i="1" s="1"/>
  <c r="A3095" i="1"/>
  <c r="E3095" i="1" s="1"/>
  <c r="A3096" i="1"/>
  <c r="E3096" i="1" s="1"/>
  <c r="A3097" i="1"/>
  <c r="E3097" i="1" s="1"/>
  <c r="A3098" i="1"/>
  <c r="E3098" i="1" s="1"/>
  <c r="A3099" i="1"/>
  <c r="E3099" i="1" s="1"/>
  <c r="A3100" i="1"/>
  <c r="E3100" i="1" s="1"/>
  <c r="A3101" i="1"/>
  <c r="E3101" i="1" s="1"/>
  <c r="A3102" i="1"/>
  <c r="E3102" i="1" s="1"/>
  <c r="A3103" i="1"/>
  <c r="E3103" i="1" s="1"/>
  <c r="A3104" i="1"/>
  <c r="E3104" i="1" s="1"/>
  <c r="A3105" i="1"/>
  <c r="E3105" i="1" s="1"/>
  <c r="A3106" i="1"/>
  <c r="E3106" i="1" s="1"/>
  <c r="A3107" i="1"/>
  <c r="E3107" i="1" s="1"/>
  <c r="A3108" i="1"/>
  <c r="E3108" i="1" s="1"/>
  <c r="A3109" i="1"/>
  <c r="E3109" i="1" s="1"/>
  <c r="A3110" i="1"/>
  <c r="E3110" i="1" s="1"/>
  <c r="A3111" i="1"/>
  <c r="E3111" i="1" s="1"/>
  <c r="A3112" i="1"/>
  <c r="E3112" i="1" s="1"/>
  <c r="A3113" i="1"/>
  <c r="E3113" i="1" s="1"/>
  <c r="A3114" i="1"/>
  <c r="E3114" i="1" s="1"/>
  <c r="A3115" i="1"/>
  <c r="E3115" i="1" s="1"/>
  <c r="A3116" i="1"/>
  <c r="E3116" i="1" s="1"/>
  <c r="A3117" i="1"/>
  <c r="E3117" i="1" s="1"/>
  <c r="A3118" i="1"/>
  <c r="E3118" i="1" s="1"/>
  <c r="A3119" i="1"/>
  <c r="E3119" i="1" s="1"/>
  <c r="A3120" i="1"/>
  <c r="E3120" i="1" s="1"/>
  <c r="A3121" i="1"/>
  <c r="E3121" i="1" s="1"/>
  <c r="A3122" i="1"/>
  <c r="E3122" i="1" s="1"/>
  <c r="A3123" i="1"/>
  <c r="E3123" i="1" s="1"/>
  <c r="A3124" i="1"/>
  <c r="E3124" i="1" s="1"/>
  <c r="A3125" i="1"/>
  <c r="E3125" i="1" s="1"/>
  <c r="A3126" i="1"/>
  <c r="E3126" i="1" s="1"/>
  <c r="A3127" i="1"/>
  <c r="E3127" i="1" s="1"/>
  <c r="A3128" i="1"/>
  <c r="E3128" i="1" s="1"/>
  <c r="A3129" i="1"/>
  <c r="E3129" i="1" s="1"/>
  <c r="A3130" i="1"/>
  <c r="E3130" i="1" s="1"/>
  <c r="A3131" i="1"/>
  <c r="E3131" i="1" s="1"/>
  <c r="A3132" i="1"/>
  <c r="E3132" i="1" s="1"/>
  <c r="A3133" i="1"/>
  <c r="E3133" i="1" s="1"/>
  <c r="A3134" i="1"/>
  <c r="E3134" i="1" s="1"/>
  <c r="A3135" i="1"/>
  <c r="E3135" i="1" s="1"/>
  <c r="A3136" i="1"/>
  <c r="E3136" i="1" s="1"/>
  <c r="A3137" i="1"/>
  <c r="E3137" i="1" s="1"/>
  <c r="A3138" i="1"/>
  <c r="E3138" i="1" s="1"/>
  <c r="A3139" i="1"/>
  <c r="E3139" i="1" s="1"/>
  <c r="A3140" i="1"/>
  <c r="E3140" i="1" s="1"/>
  <c r="A3141" i="1"/>
  <c r="E3141" i="1" s="1"/>
  <c r="A3142" i="1"/>
  <c r="E3142" i="1" s="1"/>
  <c r="A3143" i="1"/>
  <c r="E3143" i="1" s="1"/>
  <c r="A3144" i="1"/>
  <c r="E3144" i="1" s="1"/>
  <c r="A3145" i="1"/>
  <c r="E3145" i="1" s="1"/>
  <c r="A3146" i="1"/>
  <c r="E3146" i="1" s="1"/>
  <c r="A3147" i="1"/>
  <c r="E3147" i="1" s="1"/>
  <c r="A3148" i="1"/>
  <c r="E3148" i="1" s="1"/>
  <c r="A3149" i="1"/>
  <c r="E3149" i="1" s="1"/>
  <c r="A3150" i="1"/>
  <c r="E3150" i="1" s="1"/>
  <c r="A3151" i="1"/>
  <c r="E3151" i="1" s="1"/>
  <c r="A3152" i="1"/>
  <c r="E3152" i="1" s="1"/>
  <c r="A3153" i="1"/>
  <c r="E3153" i="1" s="1"/>
  <c r="A3154" i="1"/>
  <c r="E3154" i="1" s="1"/>
  <c r="A3155" i="1"/>
  <c r="E3155" i="1" s="1"/>
  <c r="A3156" i="1"/>
  <c r="E3156" i="1" s="1"/>
  <c r="A3157" i="1"/>
  <c r="E3157" i="1" s="1"/>
  <c r="A3158" i="1"/>
  <c r="E3158" i="1" s="1"/>
  <c r="A3159" i="1"/>
  <c r="E3159" i="1" s="1"/>
  <c r="A3160" i="1"/>
  <c r="E3160" i="1" s="1"/>
  <c r="A3161" i="1"/>
  <c r="E3161" i="1" s="1"/>
  <c r="A3162" i="1"/>
  <c r="E3162" i="1" s="1"/>
  <c r="A3163" i="1"/>
  <c r="E3163" i="1" s="1"/>
  <c r="A3164" i="1"/>
  <c r="E3164" i="1" s="1"/>
  <c r="A3165" i="1"/>
  <c r="E3165" i="1" s="1"/>
  <c r="A3166" i="1"/>
  <c r="E3166" i="1" s="1"/>
  <c r="A3167" i="1"/>
  <c r="E3167" i="1" s="1"/>
  <c r="A3168" i="1"/>
  <c r="E3168" i="1" s="1"/>
  <c r="A3169" i="1"/>
  <c r="E3169" i="1" s="1"/>
  <c r="A3170" i="1"/>
  <c r="E3170" i="1" s="1"/>
  <c r="A3171" i="1"/>
  <c r="E3171" i="1" s="1"/>
  <c r="A3172" i="1"/>
  <c r="E3172" i="1" s="1"/>
  <c r="A3173" i="1"/>
  <c r="E3173" i="1" s="1"/>
  <c r="A3174" i="1"/>
  <c r="E3174" i="1" s="1"/>
  <c r="A3175" i="1"/>
  <c r="E3175" i="1" s="1"/>
  <c r="A3176" i="1"/>
  <c r="E3176" i="1" s="1"/>
  <c r="A3177" i="1"/>
  <c r="E3177" i="1" s="1"/>
  <c r="A3178" i="1"/>
  <c r="E3178" i="1" s="1"/>
  <c r="A3179" i="1"/>
  <c r="E3179" i="1" s="1"/>
  <c r="A3180" i="1"/>
  <c r="E3180" i="1" s="1"/>
  <c r="A3181" i="1"/>
  <c r="E3181" i="1" s="1"/>
  <c r="A3182" i="1"/>
  <c r="E3182" i="1" s="1"/>
  <c r="A3183" i="1"/>
  <c r="E3183" i="1" s="1"/>
  <c r="A3184" i="1"/>
  <c r="E3184" i="1" s="1"/>
  <c r="A3185" i="1"/>
  <c r="E3185" i="1" s="1"/>
  <c r="A3186" i="1"/>
  <c r="E3186" i="1" s="1"/>
  <c r="A3187" i="1"/>
  <c r="E3187" i="1" s="1"/>
  <c r="A3188" i="1"/>
  <c r="E3188" i="1" s="1"/>
  <c r="A3189" i="1"/>
  <c r="E3189" i="1" s="1"/>
  <c r="A3190" i="1"/>
  <c r="E3190" i="1" s="1"/>
  <c r="A3191" i="1"/>
  <c r="E3191" i="1" s="1"/>
  <c r="A3192" i="1"/>
  <c r="E3192" i="1" s="1"/>
  <c r="A3193" i="1"/>
  <c r="E3193" i="1" s="1"/>
  <c r="A3194" i="1"/>
  <c r="E3194" i="1" s="1"/>
  <c r="A3195" i="1"/>
  <c r="E3195" i="1" s="1"/>
  <c r="A3196" i="1"/>
  <c r="E3196" i="1" s="1"/>
  <c r="A3197" i="1"/>
  <c r="E3197" i="1" s="1"/>
  <c r="A3198" i="1"/>
  <c r="E3198" i="1" s="1"/>
  <c r="A3199" i="1"/>
  <c r="E3199" i="1" s="1"/>
  <c r="A3200" i="1"/>
  <c r="E3200" i="1" s="1"/>
  <c r="A3201" i="1"/>
  <c r="E3201" i="1" s="1"/>
  <c r="A3202" i="1"/>
  <c r="E3202" i="1" s="1"/>
  <c r="A3203" i="1"/>
  <c r="E3203" i="1" s="1"/>
  <c r="A3204" i="1"/>
  <c r="E3204" i="1" s="1"/>
  <c r="A3205" i="1"/>
  <c r="E3205" i="1" s="1"/>
  <c r="A3206" i="1"/>
  <c r="E3206" i="1" s="1"/>
  <c r="A3207" i="1"/>
  <c r="E3207" i="1" s="1"/>
  <c r="A3208" i="1"/>
  <c r="E3208" i="1" s="1"/>
  <c r="A3209" i="1"/>
  <c r="E3209" i="1" s="1"/>
  <c r="A3210" i="1"/>
  <c r="E3210" i="1" s="1"/>
  <c r="A3211" i="1"/>
  <c r="E3211" i="1" s="1"/>
  <c r="A3212" i="1"/>
  <c r="E3212" i="1" s="1"/>
  <c r="A3213" i="1"/>
  <c r="E3213" i="1" s="1"/>
  <c r="A3214" i="1"/>
  <c r="E3214" i="1" s="1"/>
  <c r="A3215" i="1"/>
  <c r="E3215" i="1" s="1"/>
  <c r="A3216" i="1"/>
  <c r="E3216" i="1" s="1"/>
  <c r="A3217" i="1"/>
  <c r="E3217" i="1" s="1"/>
  <c r="A3218" i="1"/>
  <c r="E3218" i="1" s="1"/>
  <c r="A3219" i="1"/>
  <c r="E3219" i="1" s="1"/>
  <c r="A3220" i="1"/>
  <c r="E3220" i="1" s="1"/>
  <c r="A3221" i="1"/>
  <c r="E3221" i="1" s="1"/>
  <c r="A3222" i="1"/>
  <c r="E3222" i="1" s="1"/>
  <c r="A3223" i="1"/>
  <c r="E3223" i="1" s="1"/>
  <c r="A3224" i="1"/>
  <c r="E3224" i="1" s="1"/>
  <c r="A3225" i="1"/>
  <c r="E3225" i="1" s="1"/>
  <c r="A3226" i="1"/>
  <c r="E3226" i="1" s="1"/>
  <c r="A3227" i="1"/>
  <c r="E3227" i="1" s="1"/>
  <c r="A3228" i="1"/>
  <c r="E3228" i="1" s="1"/>
  <c r="A3229" i="1"/>
  <c r="E3229" i="1" s="1"/>
  <c r="A3230" i="1"/>
  <c r="E3230" i="1" s="1"/>
  <c r="A3231" i="1"/>
  <c r="E3231" i="1" s="1"/>
  <c r="A3232" i="1"/>
  <c r="E3232" i="1" s="1"/>
  <c r="A3233" i="1"/>
  <c r="E3233" i="1" s="1"/>
  <c r="A3234" i="1"/>
  <c r="E3234" i="1" s="1"/>
  <c r="A3235" i="1"/>
  <c r="E3235" i="1" s="1"/>
  <c r="A3236" i="1"/>
  <c r="E3236" i="1" s="1"/>
  <c r="A3" i="1"/>
  <c r="H19" i="3" s="1"/>
  <c r="N20" i="3" l="1"/>
  <c r="H20" i="3" s="1"/>
  <c r="M22" i="3" s="1"/>
  <c r="N22" i="3" s="1"/>
  <c r="H52" i="3" s="1"/>
  <c r="M55" i="3" l="1"/>
  <c r="C55" i="3" s="1"/>
  <c r="M23" i="3" l="1"/>
  <c r="M48" i="3" l="1"/>
  <c r="H48" i="3" s="1"/>
  <c r="H50" i="3" s="1"/>
  <c r="D50" i="3" s="1"/>
  <c r="N52" i="3" l="1"/>
  <c r="L52" i="3"/>
  <c r="K53" i="3"/>
  <c r="H53" i="3" s="1"/>
  <c r="M52" i="3" l="1"/>
  <c r="H22" i="3"/>
  <c r="N53" i="3" l="1"/>
  <c r="L53"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David Hail</author>
  </authors>
  <commentList>
    <comment ref="H13" authorId="0" shapeId="0" xr:uid="{797BA541-272F-40D5-98AB-D79522B926D1}">
      <text>
        <r>
          <rPr>
            <b/>
            <sz val="9"/>
            <color rgb="FF000000"/>
            <rFont val="Tahoma"/>
            <family val="2"/>
          </rPr>
          <t>Entitlement used may be restored for purposes of a cash-out refinance.</t>
        </r>
        <r>
          <rPr>
            <sz val="9"/>
            <color rgb="FF000000"/>
            <rFont val="Tahoma"/>
            <family val="2"/>
          </rPr>
          <t xml:space="preserve">
</t>
        </r>
      </text>
    </comment>
  </commentList>
</comments>
</file>

<file path=xl/sharedStrings.xml><?xml version="1.0" encoding="utf-8"?>
<sst xmlns="http://schemas.openxmlformats.org/spreadsheetml/2006/main" count="29442" uniqueCount="3455">
  <si>
    <t>County Name</t>
  </si>
  <si>
    <t>State</t>
  </si>
  <si>
    <t>One-Unit Limit</t>
  </si>
  <si>
    <t>AUTAUGA</t>
  </si>
  <si>
    <t>AL</t>
  </si>
  <si>
    <t>BALDWIN</t>
  </si>
  <si>
    <t>BARBOUR</t>
  </si>
  <si>
    <t>BIBB</t>
  </si>
  <si>
    <t>BLOUNT</t>
  </si>
  <si>
    <t>BULLOCK</t>
  </si>
  <si>
    <t>BUTLER</t>
  </si>
  <si>
    <t>CALHOUN</t>
  </si>
  <si>
    <t>CHAMBERS</t>
  </si>
  <si>
    <t>CHEROKEE</t>
  </si>
  <si>
    <t>CHILTON</t>
  </si>
  <si>
    <t>CHOCTAW</t>
  </si>
  <si>
    <t>CLARKE</t>
  </si>
  <si>
    <t>CLAY</t>
  </si>
  <si>
    <t>CLEBURNE</t>
  </si>
  <si>
    <t>COFFEE</t>
  </si>
  <si>
    <t>COLBERT</t>
  </si>
  <si>
    <t>CONECUH</t>
  </si>
  <si>
    <t>COOSA</t>
  </si>
  <si>
    <t>COVINGTON</t>
  </si>
  <si>
    <t>CRENSHAW</t>
  </si>
  <si>
    <t>CULLMAN</t>
  </si>
  <si>
    <t>DALE</t>
  </si>
  <si>
    <t>DALLAS</t>
  </si>
  <si>
    <t>DE KALB</t>
  </si>
  <si>
    <t>ELMORE</t>
  </si>
  <si>
    <t>ESCAMBIA</t>
  </si>
  <si>
    <t>ETOWAH</t>
  </si>
  <si>
    <t>FAYETTE</t>
  </si>
  <si>
    <t>FRANKLIN</t>
  </si>
  <si>
    <t>GENEVA</t>
  </si>
  <si>
    <t>GREENE</t>
  </si>
  <si>
    <t>HALE</t>
  </si>
  <si>
    <t>HENRY</t>
  </si>
  <si>
    <t>HOUSTON</t>
  </si>
  <si>
    <t>JACKSON</t>
  </si>
  <si>
    <t>JEFFERSON</t>
  </si>
  <si>
    <t>LAMAR</t>
  </si>
  <si>
    <t>LAUDERDALE</t>
  </si>
  <si>
    <t>LAWRENCE</t>
  </si>
  <si>
    <t>LEE</t>
  </si>
  <si>
    <t>LIMESTONE</t>
  </si>
  <si>
    <t>LOWNDES</t>
  </si>
  <si>
    <t>MACON</t>
  </si>
  <si>
    <t>MADISON</t>
  </si>
  <si>
    <t>MARENGO</t>
  </si>
  <si>
    <t>MARION</t>
  </si>
  <si>
    <t>MARSHALL</t>
  </si>
  <si>
    <t>MOBILE</t>
  </si>
  <si>
    <t>MONROE</t>
  </si>
  <si>
    <t>MONTGOMERY</t>
  </si>
  <si>
    <t>MORGAN</t>
  </si>
  <si>
    <t>PERRY</t>
  </si>
  <si>
    <t>PICKENS</t>
  </si>
  <si>
    <t>PIKE</t>
  </si>
  <si>
    <t>RANDOLPH</t>
  </si>
  <si>
    <t>RUSSELL</t>
  </si>
  <si>
    <t>ST. CLAIR</t>
  </si>
  <si>
    <t>SHELBY</t>
  </si>
  <si>
    <t>SUMTER</t>
  </si>
  <si>
    <t>TALLADEGA</t>
  </si>
  <si>
    <t>TALLAPOOSA</t>
  </si>
  <si>
    <t>TUSCALOOSA</t>
  </si>
  <si>
    <t>WALKER</t>
  </si>
  <si>
    <t>WASHINGTON</t>
  </si>
  <si>
    <t>WILCOX</t>
  </si>
  <si>
    <t>WINSTON</t>
  </si>
  <si>
    <t>ALEUTIANS EAST</t>
  </si>
  <si>
    <t>AK</t>
  </si>
  <si>
    <t>ALEUTIANS WEST</t>
  </si>
  <si>
    <t>ANCHORAGE</t>
  </si>
  <si>
    <t>BETHEL</t>
  </si>
  <si>
    <t>BRISTOL BAY</t>
  </si>
  <si>
    <t>DENALI</t>
  </si>
  <si>
    <t>DILLINGHAM</t>
  </si>
  <si>
    <t>FAIRBANKS NORTH</t>
  </si>
  <si>
    <t>HAINES</t>
  </si>
  <si>
    <t>JUNEAU</t>
  </si>
  <si>
    <t>KENAI PENINSULA</t>
  </si>
  <si>
    <t>KETCHIKAN GATEW</t>
  </si>
  <si>
    <t>KODIAK ISLAND</t>
  </si>
  <si>
    <t>NOME</t>
  </si>
  <si>
    <t>NORTH SLOPE</t>
  </si>
  <si>
    <t>PRINCE OF WALES</t>
  </si>
  <si>
    <t>SITKA</t>
  </si>
  <si>
    <t>YUKON-KOYUKUK</t>
  </si>
  <si>
    <t>APACHE</t>
  </si>
  <si>
    <t>AZ</t>
  </si>
  <si>
    <t>COCHISE</t>
  </si>
  <si>
    <t>COCONINO</t>
  </si>
  <si>
    <t>GILA</t>
  </si>
  <si>
    <t>GRAHAM</t>
  </si>
  <si>
    <t>GREENLEE</t>
  </si>
  <si>
    <t>LA PAZ</t>
  </si>
  <si>
    <t>MARICOPA</t>
  </si>
  <si>
    <t>MOHAVE</t>
  </si>
  <si>
    <t>NAVAJO</t>
  </si>
  <si>
    <t>PIMA</t>
  </si>
  <si>
    <t>PINAL</t>
  </si>
  <si>
    <t>SANTA CRUZ</t>
  </si>
  <si>
    <t>YAVAPAI</t>
  </si>
  <si>
    <t>YUMA</t>
  </si>
  <si>
    <t>ARKANSAS</t>
  </si>
  <si>
    <t>AR</t>
  </si>
  <si>
    <t>ASHLEY</t>
  </si>
  <si>
    <t>BAXTER</t>
  </si>
  <si>
    <t>BENTON</t>
  </si>
  <si>
    <t>BOONE</t>
  </si>
  <si>
    <t>BRADLEY</t>
  </si>
  <si>
    <t>CARROLL</t>
  </si>
  <si>
    <t>CHICOT</t>
  </si>
  <si>
    <t>CLARK</t>
  </si>
  <si>
    <t>CLEVELAND</t>
  </si>
  <si>
    <t>COLUMBIA</t>
  </si>
  <si>
    <t>CONWAY</t>
  </si>
  <si>
    <t>CRAIGHEAD</t>
  </si>
  <si>
    <t>CRAWFORD</t>
  </si>
  <si>
    <t>CRITTENDEN</t>
  </si>
  <si>
    <t>CROSS</t>
  </si>
  <si>
    <t>DESHA</t>
  </si>
  <si>
    <t>DREW</t>
  </si>
  <si>
    <t>FAULKNER</t>
  </si>
  <si>
    <t>FULTON</t>
  </si>
  <si>
    <t>GARLAND</t>
  </si>
  <si>
    <t>GRANT</t>
  </si>
  <si>
    <t>HEMPSTEAD</t>
  </si>
  <si>
    <t>HOT SPRING</t>
  </si>
  <si>
    <t>HOWARD</t>
  </si>
  <si>
    <t>INDEPENDENCE</t>
  </si>
  <si>
    <t>IZARD</t>
  </si>
  <si>
    <t>JOHNSON</t>
  </si>
  <si>
    <t>LAFAYETTE</t>
  </si>
  <si>
    <t>LINCOLN</t>
  </si>
  <si>
    <t>LITTLE RIVER</t>
  </si>
  <si>
    <t>LOGAN</t>
  </si>
  <si>
    <t>LONOKE</t>
  </si>
  <si>
    <t>MILLER</t>
  </si>
  <si>
    <t>MISSISSIPPI</t>
  </si>
  <si>
    <t>NEVADA</t>
  </si>
  <si>
    <t>NEWTON</t>
  </si>
  <si>
    <t>OUACHITA</t>
  </si>
  <si>
    <t>PHILLIPS</t>
  </si>
  <si>
    <t>POINSETT</t>
  </si>
  <si>
    <t>POLK</t>
  </si>
  <si>
    <t>POPE</t>
  </si>
  <si>
    <t>PRAIRIE</t>
  </si>
  <si>
    <t>PULASKI</t>
  </si>
  <si>
    <t>ST. FRANCIS</t>
  </si>
  <si>
    <t>SALINE</t>
  </si>
  <si>
    <t>SCOTT</t>
  </si>
  <si>
    <t>SEARCY</t>
  </si>
  <si>
    <t>SEBASTIAN</t>
  </si>
  <si>
    <t>SEVIER</t>
  </si>
  <si>
    <t>SHARP</t>
  </si>
  <si>
    <t>STONE</t>
  </si>
  <si>
    <t>UNION</t>
  </si>
  <si>
    <t>VAN BUREN</t>
  </si>
  <si>
    <t>WHITE</t>
  </si>
  <si>
    <t>WOODRUFF</t>
  </si>
  <si>
    <t>YELL</t>
  </si>
  <si>
    <t>ALAMEDA</t>
  </si>
  <si>
    <t>CA</t>
  </si>
  <si>
    <t>ALPINE</t>
  </si>
  <si>
    <t>AMADOR</t>
  </si>
  <si>
    <t>BUTTE</t>
  </si>
  <si>
    <t>CALAVERAS</t>
  </si>
  <si>
    <t>COLUSA</t>
  </si>
  <si>
    <t>CONTRA COSTA</t>
  </si>
  <si>
    <t>DEL NORTE</t>
  </si>
  <si>
    <t>EL DORADO</t>
  </si>
  <si>
    <t>FRESNO</t>
  </si>
  <si>
    <t>GLENN</t>
  </si>
  <si>
    <t>HUMBOLDT</t>
  </si>
  <si>
    <t>IMPERIAL</t>
  </si>
  <si>
    <t>INYO</t>
  </si>
  <si>
    <t>KERN</t>
  </si>
  <si>
    <t>KINGS</t>
  </si>
  <si>
    <t>LAKE</t>
  </si>
  <si>
    <t>LASSEN</t>
  </si>
  <si>
    <t>LOS ANGELES</t>
  </si>
  <si>
    <t>MADERA</t>
  </si>
  <si>
    <t>MARIN</t>
  </si>
  <si>
    <t>MARIPOSA</t>
  </si>
  <si>
    <t>MENDOCINO</t>
  </si>
  <si>
    <t>MERCED</t>
  </si>
  <si>
    <t>MODOC</t>
  </si>
  <si>
    <t>MONO</t>
  </si>
  <si>
    <t>MONTEREY</t>
  </si>
  <si>
    <t>NAPA</t>
  </si>
  <si>
    <t>ORANGE</t>
  </si>
  <si>
    <t>PLACER</t>
  </si>
  <si>
    <t>PLUMAS</t>
  </si>
  <si>
    <t>RIVERSIDE</t>
  </si>
  <si>
    <t>SACRAMENTO</t>
  </si>
  <si>
    <t>SAN BENITO</t>
  </si>
  <si>
    <t>SAN BERNARDINO</t>
  </si>
  <si>
    <t>SAN DIEGO</t>
  </si>
  <si>
    <t>SAN FRANCISCO</t>
  </si>
  <si>
    <t>SAN JOAQUIN</t>
  </si>
  <si>
    <t>SAN LUIS OBISPO</t>
  </si>
  <si>
    <t>SAN MATEO</t>
  </si>
  <si>
    <t>SANTA BARBARA</t>
  </si>
  <si>
    <t>SANTA CLARA</t>
  </si>
  <si>
    <t>SHASTA</t>
  </si>
  <si>
    <t>SIERRA</t>
  </si>
  <si>
    <t>SISKIYOU</t>
  </si>
  <si>
    <t>SOLANO</t>
  </si>
  <si>
    <t>SONOMA</t>
  </si>
  <si>
    <t>STANISLAUS</t>
  </si>
  <si>
    <t>SUTTER</t>
  </si>
  <si>
    <t>TEHAMA</t>
  </si>
  <si>
    <t>TRINITY</t>
  </si>
  <si>
    <t>TULARE</t>
  </si>
  <si>
    <t>TUOLUMNE</t>
  </si>
  <si>
    <t>VENTURA</t>
  </si>
  <si>
    <t>YOLO</t>
  </si>
  <si>
    <t>YUBA</t>
  </si>
  <si>
    <t>ADAMS</t>
  </si>
  <si>
    <t>CO</t>
  </si>
  <si>
    <t>ALAMOSA</t>
  </si>
  <si>
    <t>ARAPAHOE</t>
  </si>
  <si>
    <t>ARCHULETA</t>
  </si>
  <si>
    <t>BACA</t>
  </si>
  <si>
    <t>BENT</t>
  </si>
  <si>
    <t>BOULDER</t>
  </si>
  <si>
    <t>BROOMFIELD</t>
  </si>
  <si>
    <t>CHAFFEE</t>
  </si>
  <si>
    <t>CHEYENNE</t>
  </si>
  <si>
    <t>CLEAR CREEK</t>
  </si>
  <si>
    <t>CONEJOS</t>
  </si>
  <si>
    <t>COSTILLA</t>
  </si>
  <si>
    <t>CROWLEY</t>
  </si>
  <si>
    <t>CUSTER</t>
  </si>
  <si>
    <t>DELTA</t>
  </si>
  <si>
    <t>DENVER</t>
  </si>
  <si>
    <t>DOLORES</t>
  </si>
  <si>
    <t>DOUGLAS</t>
  </si>
  <si>
    <t>EAGLE</t>
  </si>
  <si>
    <t>ELBERT</t>
  </si>
  <si>
    <t>EL PASO</t>
  </si>
  <si>
    <t>FREMONT</t>
  </si>
  <si>
    <t>GARFIELD</t>
  </si>
  <si>
    <t>GILPIN</t>
  </si>
  <si>
    <t>GRAND</t>
  </si>
  <si>
    <t>GUNNISON</t>
  </si>
  <si>
    <t>HINSDALE</t>
  </si>
  <si>
    <t>HUERFANO</t>
  </si>
  <si>
    <t>KIOWA</t>
  </si>
  <si>
    <t>KIT CARSON</t>
  </si>
  <si>
    <t>LA PLATA</t>
  </si>
  <si>
    <t>LARIMER</t>
  </si>
  <si>
    <t>LAS ANIMAS</t>
  </si>
  <si>
    <t>MESA</t>
  </si>
  <si>
    <t>MINERAL</t>
  </si>
  <si>
    <t>MOFFAT</t>
  </si>
  <si>
    <t>MONTEZUMA</t>
  </si>
  <si>
    <t>MONTROSE</t>
  </si>
  <si>
    <t>OTERO</t>
  </si>
  <si>
    <t>OURAY</t>
  </si>
  <si>
    <t>PARK</t>
  </si>
  <si>
    <t>PITKIN</t>
  </si>
  <si>
    <t>PROWERS</t>
  </si>
  <si>
    <t>PUEBLO</t>
  </si>
  <si>
    <t>RIO BLANCO</t>
  </si>
  <si>
    <t>RIO GRANDE</t>
  </si>
  <si>
    <t>ROUTT</t>
  </si>
  <si>
    <t>SAGUACHE</t>
  </si>
  <si>
    <t>SAN JUAN</t>
  </si>
  <si>
    <t>SAN MIGUEL</t>
  </si>
  <si>
    <t>SEDGWICK</t>
  </si>
  <si>
    <t>SUMMIT</t>
  </si>
  <si>
    <t>TELLER</t>
  </si>
  <si>
    <t>WELD</t>
  </si>
  <si>
    <t>FAIRFIELD</t>
  </si>
  <si>
    <t>CT</t>
  </si>
  <si>
    <t>HARTFORD</t>
  </si>
  <si>
    <t>LITCHFIELD</t>
  </si>
  <si>
    <t>MIDDLESEX</t>
  </si>
  <si>
    <t>NEW HAVEN</t>
  </si>
  <si>
    <t>NEW LONDON</t>
  </si>
  <si>
    <t>TOLLAND</t>
  </si>
  <si>
    <t>WINDHAM</t>
  </si>
  <si>
    <t>KENT</t>
  </si>
  <si>
    <t>DE</t>
  </si>
  <si>
    <t>NEW CASTLE</t>
  </si>
  <si>
    <t>SUSSEX</t>
  </si>
  <si>
    <t>DC</t>
  </si>
  <si>
    <t>ALACHUA</t>
  </si>
  <si>
    <t>FL</t>
  </si>
  <si>
    <t>BAKER</t>
  </si>
  <si>
    <t>BAY</t>
  </si>
  <si>
    <t>BRADFORD</t>
  </si>
  <si>
    <t>BREVARD</t>
  </si>
  <si>
    <t>BROWARD</t>
  </si>
  <si>
    <t>CHARLOTTE</t>
  </si>
  <si>
    <t>CITRUS</t>
  </si>
  <si>
    <t>COLLIER</t>
  </si>
  <si>
    <t>DE SOTO</t>
  </si>
  <si>
    <t>DIXIE</t>
  </si>
  <si>
    <t>DUVAL</t>
  </si>
  <si>
    <t>FLAGLER</t>
  </si>
  <si>
    <t>GADSDEN</t>
  </si>
  <si>
    <t>GILCHRIST</t>
  </si>
  <si>
    <t>GLADES</t>
  </si>
  <si>
    <t>GULF</t>
  </si>
  <si>
    <t>HAMILTON</t>
  </si>
  <si>
    <t>HARDEE</t>
  </si>
  <si>
    <t>HENDRY</t>
  </si>
  <si>
    <t>HERNANDO</t>
  </si>
  <si>
    <t>HIGHLANDS</t>
  </si>
  <si>
    <t>HILLSBOROUGH</t>
  </si>
  <si>
    <t>HOLMES</t>
  </si>
  <si>
    <t>INDIAN RIVER</t>
  </si>
  <si>
    <t>LEON</t>
  </si>
  <si>
    <t>LEVY</t>
  </si>
  <si>
    <t>LIBERTY</t>
  </si>
  <si>
    <t>MANATEE</t>
  </si>
  <si>
    <t>MARTIN</t>
  </si>
  <si>
    <t>MIAMI-DADE</t>
  </si>
  <si>
    <t>NASSAU</t>
  </si>
  <si>
    <t>OKALOOSA</t>
  </si>
  <si>
    <t>OKEECHOBEE</t>
  </si>
  <si>
    <t>OSCEOLA</t>
  </si>
  <si>
    <t>PALM BEACH</t>
  </si>
  <si>
    <t>PASCO</t>
  </si>
  <si>
    <t>PINELLAS</t>
  </si>
  <si>
    <t>PUTNAM</t>
  </si>
  <si>
    <t>ST. JOHNS</t>
  </si>
  <si>
    <t>ST. LUCIE</t>
  </si>
  <si>
    <t>SANTA ROSA</t>
  </si>
  <si>
    <t>SARASOTA</t>
  </si>
  <si>
    <t>SEMINOLE</t>
  </si>
  <si>
    <t>SUWANNEE</t>
  </si>
  <si>
    <t>TAYLOR</t>
  </si>
  <si>
    <t>VOLUSIA</t>
  </si>
  <si>
    <t>WAKULLA</t>
  </si>
  <si>
    <t>WALTON</t>
  </si>
  <si>
    <t>APPLING</t>
  </si>
  <si>
    <t>GA</t>
  </si>
  <si>
    <t>ATKINSON</t>
  </si>
  <si>
    <t>BACON</t>
  </si>
  <si>
    <t>BANKS</t>
  </si>
  <si>
    <t>BARROW</t>
  </si>
  <si>
    <t>BARTOW</t>
  </si>
  <si>
    <t>BEN HILL</t>
  </si>
  <si>
    <t>BERRIEN</t>
  </si>
  <si>
    <t>BLECKLEY</t>
  </si>
  <si>
    <t>BRANTLEY</t>
  </si>
  <si>
    <t>BROOKS</t>
  </si>
  <si>
    <t>BRYAN</t>
  </si>
  <si>
    <t>BULLOCH</t>
  </si>
  <si>
    <t>BURKE</t>
  </si>
  <si>
    <t>BUTTS</t>
  </si>
  <si>
    <t>CAMDEN</t>
  </si>
  <si>
    <t>CANDLER</t>
  </si>
  <si>
    <t>CATOOSA</t>
  </si>
  <si>
    <t>CHARLTON</t>
  </si>
  <si>
    <t>CHATHAM</t>
  </si>
  <si>
    <t>CHATTAHOOCHEE</t>
  </si>
  <si>
    <t>CHATTOOGA</t>
  </si>
  <si>
    <t>CLAYTON</t>
  </si>
  <si>
    <t>CLINCH</t>
  </si>
  <si>
    <t>COBB</t>
  </si>
  <si>
    <t>COLQUITT</t>
  </si>
  <si>
    <t>COOK</t>
  </si>
  <si>
    <t>COWETA</t>
  </si>
  <si>
    <t>CRISP</t>
  </si>
  <si>
    <t>DADE</t>
  </si>
  <si>
    <t>DAWSON</t>
  </si>
  <si>
    <t>DECATUR</t>
  </si>
  <si>
    <t>DEKALB</t>
  </si>
  <si>
    <t>DODGE</t>
  </si>
  <si>
    <t>DOOLY</t>
  </si>
  <si>
    <t>DOUGHERTY</t>
  </si>
  <si>
    <t>EARLY</t>
  </si>
  <si>
    <t>ECHOLS</t>
  </si>
  <si>
    <t>EFFINGHAM</t>
  </si>
  <si>
    <t>EMANUEL</t>
  </si>
  <si>
    <t>EVANS</t>
  </si>
  <si>
    <t>FANNIN</t>
  </si>
  <si>
    <t>FLOYD</t>
  </si>
  <si>
    <t>FORSYTH</t>
  </si>
  <si>
    <t>GILMER</t>
  </si>
  <si>
    <t>GLASCOCK</t>
  </si>
  <si>
    <t>GLYNN</t>
  </si>
  <si>
    <t>GORDON</t>
  </si>
  <si>
    <t>GRADY</t>
  </si>
  <si>
    <t>GWINNETT</t>
  </si>
  <si>
    <t>HABERSHAM</t>
  </si>
  <si>
    <t>HALL</t>
  </si>
  <si>
    <t>HANCOCK</t>
  </si>
  <si>
    <t>HARALSON</t>
  </si>
  <si>
    <t>HARRIS</t>
  </si>
  <si>
    <t>HART</t>
  </si>
  <si>
    <t>HEARD</t>
  </si>
  <si>
    <t>IRWIN</t>
  </si>
  <si>
    <t>JASPER</t>
  </si>
  <si>
    <t>JEFF DAVIS</t>
  </si>
  <si>
    <t>JENKINS</t>
  </si>
  <si>
    <t>JONES</t>
  </si>
  <si>
    <t>LANIER</t>
  </si>
  <si>
    <t>LAURENS</t>
  </si>
  <si>
    <t>LONG</t>
  </si>
  <si>
    <t>LUMPKIN</t>
  </si>
  <si>
    <t>MCDUFFIE</t>
  </si>
  <si>
    <t>MCINTOSH</t>
  </si>
  <si>
    <t>MERIWETHER</t>
  </si>
  <si>
    <t>MITCHELL</t>
  </si>
  <si>
    <t>MURRAY</t>
  </si>
  <si>
    <t>MUSCOGEE</t>
  </si>
  <si>
    <t>OCONEE</t>
  </si>
  <si>
    <t>OGLETHORPE</t>
  </si>
  <si>
    <t>PAULDING</t>
  </si>
  <si>
    <t>PEACH</t>
  </si>
  <si>
    <t>PIERCE</t>
  </si>
  <si>
    <t>QUITMAN</t>
  </si>
  <si>
    <t>RABUN</t>
  </si>
  <si>
    <t>RICHMOND</t>
  </si>
  <si>
    <t>ROCKDALE</t>
  </si>
  <si>
    <t>SCHLEY</t>
  </si>
  <si>
    <t>SCREVEN</t>
  </si>
  <si>
    <t>SPALDING</t>
  </si>
  <si>
    <t>STEPHENS</t>
  </si>
  <si>
    <t>STEWART</t>
  </si>
  <si>
    <t>TALBOT</t>
  </si>
  <si>
    <t>TALIAFERRO</t>
  </si>
  <si>
    <t>TATTNALL</t>
  </si>
  <si>
    <t>TELFAIR</t>
  </si>
  <si>
    <t>TERRELL</t>
  </si>
  <si>
    <t>THOMAS</t>
  </si>
  <si>
    <t>TIFT</t>
  </si>
  <si>
    <t>TOOMBS</t>
  </si>
  <si>
    <t>TOWNS</t>
  </si>
  <si>
    <t>TREUTLEN</t>
  </si>
  <si>
    <t>TROUP</t>
  </si>
  <si>
    <t>TURNER</t>
  </si>
  <si>
    <t>TWIGGS</t>
  </si>
  <si>
    <t>UPSON</t>
  </si>
  <si>
    <t>WARE</t>
  </si>
  <si>
    <t>WARREN</t>
  </si>
  <si>
    <t>WAYNE</t>
  </si>
  <si>
    <t>WEBSTER</t>
  </si>
  <si>
    <t>WHEELER</t>
  </si>
  <si>
    <t>WHITFIELD</t>
  </si>
  <si>
    <t>WILKES</t>
  </si>
  <si>
    <t>WILKINSON</t>
  </si>
  <si>
    <t>WORTH</t>
  </si>
  <si>
    <t>HAWAII</t>
  </si>
  <si>
    <t>HI</t>
  </si>
  <si>
    <t>HONOLULU</t>
  </si>
  <si>
    <t>KALAWAO</t>
  </si>
  <si>
    <t>KAUAI</t>
  </si>
  <si>
    <t>MAUI</t>
  </si>
  <si>
    <t>ADA</t>
  </si>
  <si>
    <t>ID</t>
  </si>
  <si>
    <t>BANNOCK</t>
  </si>
  <si>
    <t>BEAR LAKE</t>
  </si>
  <si>
    <t>BENEWAH</t>
  </si>
  <si>
    <t>BINGHAM</t>
  </si>
  <si>
    <t>BLAINE</t>
  </si>
  <si>
    <t>BOISE</t>
  </si>
  <si>
    <t>BONNER</t>
  </si>
  <si>
    <t>BONNEVILLE</t>
  </si>
  <si>
    <t>BOUNDARY</t>
  </si>
  <si>
    <t>CAMAS</t>
  </si>
  <si>
    <t>CANYON</t>
  </si>
  <si>
    <t>CARIBOU</t>
  </si>
  <si>
    <t>CASSIA</t>
  </si>
  <si>
    <t>CLEARWATER</t>
  </si>
  <si>
    <t>GEM</t>
  </si>
  <si>
    <t>GOODING</t>
  </si>
  <si>
    <t>IDAHO</t>
  </si>
  <si>
    <t>JEROME</t>
  </si>
  <si>
    <t>KOOTENAI</t>
  </si>
  <si>
    <t>LATAH</t>
  </si>
  <si>
    <t>LEMHI</t>
  </si>
  <si>
    <t>LEWIS</t>
  </si>
  <si>
    <t>MINIDOKA</t>
  </si>
  <si>
    <t>NEZ PERCE</t>
  </si>
  <si>
    <t>ONEIDA</t>
  </si>
  <si>
    <t>OWYHEE</t>
  </si>
  <si>
    <t>PAYETTE</t>
  </si>
  <si>
    <t>POWER</t>
  </si>
  <si>
    <t>SHOSHONE</t>
  </si>
  <si>
    <t>TETON</t>
  </si>
  <si>
    <t>TWIN FALLS</t>
  </si>
  <si>
    <t>VALLEY</t>
  </si>
  <si>
    <t>IL</t>
  </si>
  <si>
    <t>ALEXANDER</t>
  </si>
  <si>
    <t>BOND</t>
  </si>
  <si>
    <t>BROWN</t>
  </si>
  <si>
    <t>BUREAU</t>
  </si>
  <si>
    <t>CASS</t>
  </si>
  <si>
    <t>CHAMPAIGN</t>
  </si>
  <si>
    <t>CHRISTIAN</t>
  </si>
  <si>
    <t>CLINTON</t>
  </si>
  <si>
    <t>COLES</t>
  </si>
  <si>
    <t>CUMBERLAND</t>
  </si>
  <si>
    <t>DE WITT</t>
  </si>
  <si>
    <t>DUPAGE</t>
  </si>
  <si>
    <t>EDGAR</t>
  </si>
  <si>
    <t>EDWARDS</t>
  </si>
  <si>
    <t>FORD</t>
  </si>
  <si>
    <t>GALLATIN</t>
  </si>
  <si>
    <t>GRUNDY</t>
  </si>
  <si>
    <t>HARDIN</t>
  </si>
  <si>
    <t>HENDERSON</t>
  </si>
  <si>
    <t>IROQUOIS</t>
  </si>
  <si>
    <t>JERSEY</t>
  </si>
  <si>
    <t>JO DAVIESS</t>
  </si>
  <si>
    <t>KANE</t>
  </si>
  <si>
    <t>KANKAKEE</t>
  </si>
  <si>
    <t>KENDALL</t>
  </si>
  <si>
    <t>KNOX</t>
  </si>
  <si>
    <t>LA SALLE</t>
  </si>
  <si>
    <t>LIVINGSTON</t>
  </si>
  <si>
    <t>MCDONOUGH</t>
  </si>
  <si>
    <t>MCHENRY</t>
  </si>
  <si>
    <t>MCLEAN</t>
  </si>
  <si>
    <t>MACOUPIN</t>
  </si>
  <si>
    <t>MASON</t>
  </si>
  <si>
    <t>MASSAC</t>
  </si>
  <si>
    <t>MENARD</t>
  </si>
  <si>
    <t>MERCER</t>
  </si>
  <si>
    <t>MOULTRIE</t>
  </si>
  <si>
    <t>OGLE</t>
  </si>
  <si>
    <t>PEORIA</t>
  </si>
  <si>
    <t>PIATT</t>
  </si>
  <si>
    <t>RICHLAND</t>
  </si>
  <si>
    <t>ROCK ISLAND</t>
  </si>
  <si>
    <t>SANGAMON</t>
  </si>
  <si>
    <t>SCHUYLER</t>
  </si>
  <si>
    <t>STARK</t>
  </si>
  <si>
    <t>STEPHENSON</t>
  </si>
  <si>
    <t>TAZEWELL</t>
  </si>
  <si>
    <t>VERMILION</t>
  </si>
  <si>
    <t>WABASH</t>
  </si>
  <si>
    <t>WHITESIDE</t>
  </si>
  <si>
    <t>WILL</t>
  </si>
  <si>
    <t>WILLIAMSON</t>
  </si>
  <si>
    <t>WINNEBAGO</t>
  </si>
  <si>
    <t>WOODFORD</t>
  </si>
  <si>
    <t>IN</t>
  </si>
  <si>
    <t>ALLEN</t>
  </si>
  <si>
    <t>BARTHOLOMEW</t>
  </si>
  <si>
    <t>BLACKFORD</t>
  </si>
  <si>
    <t>DAVIESS</t>
  </si>
  <si>
    <t>DEARBORN</t>
  </si>
  <si>
    <t>DELAWARE</t>
  </si>
  <si>
    <t>DUBOIS</t>
  </si>
  <si>
    <t>ELKHART</t>
  </si>
  <si>
    <t>FOUNTAIN</t>
  </si>
  <si>
    <t>GIBSON</t>
  </si>
  <si>
    <t>HARRISON</t>
  </si>
  <si>
    <t>HENDRICKS</t>
  </si>
  <si>
    <t>HUNTINGTON</t>
  </si>
  <si>
    <t>JAY</t>
  </si>
  <si>
    <t>JENNINGS</t>
  </si>
  <si>
    <t>KOSCIUSKO</t>
  </si>
  <si>
    <t>LAGRANGE</t>
  </si>
  <si>
    <t>MIAMI</t>
  </si>
  <si>
    <t>NOBLE</t>
  </si>
  <si>
    <t>OHIO</t>
  </si>
  <si>
    <t>OWEN</t>
  </si>
  <si>
    <t>PARKE</t>
  </si>
  <si>
    <t>PORTER</t>
  </si>
  <si>
    <t>POSEY</t>
  </si>
  <si>
    <t>RIPLEY</t>
  </si>
  <si>
    <t>RUSH</t>
  </si>
  <si>
    <t>ST. JOSEPH</t>
  </si>
  <si>
    <t>SPENCER</t>
  </si>
  <si>
    <t>STARKE</t>
  </si>
  <si>
    <t>STEUBEN</t>
  </si>
  <si>
    <t>SULLIVAN</t>
  </si>
  <si>
    <t>SWITZERLAND</t>
  </si>
  <si>
    <t>TIPPECANOE</t>
  </si>
  <si>
    <t>TIPTON</t>
  </si>
  <si>
    <t>VANDERBURGH</t>
  </si>
  <si>
    <t>VERMILLION</t>
  </si>
  <si>
    <t>VIGO</t>
  </si>
  <si>
    <t>WARRICK</t>
  </si>
  <si>
    <t>WELLS</t>
  </si>
  <si>
    <t>WHITLEY</t>
  </si>
  <si>
    <t>ADAIR</t>
  </si>
  <si>
    <t>IA</t>
  </si>
  <si>
    <t>ALLAMAKEE</t>
  </si>
  <si>
    <t>APPANOOSE</t>
  </si>
  <si>
    <t>AUDUBON</t>
  </si>
  <si>
    <t>BLACK HAWK</t>
  </si>
  <si>
    <t>BREMER</t>
  </si>
  <si>
    <t>BUCHANAN</t>
  </si>
  <si>
    <t>BUENA VISTA</t>
  </si>
  <si>
    <t>CEDAR</t>
  </si>
  <si>
    <t>CERRO GORDO</t>
  </si>
  <si>
    <t>CHICKASAW</t>
  </si>
  <si>
    <t>DAVIS</t>
  </si>
  <si>
    <t>DES MOINES</t>
  </si>
  <si>
    <t>DICKINSON</t>
  </si>
  <si>
    <t>DUBUQUE</t>
  </si>
  <si>
    <t>EMMET</t>
  </si>
  <si>
    <t>GUTHRIE</t>
  </si>
  <si>
    <t>IDA</t>
  </si>
  <si>
    <t>IOWA</t>
  </si>
  <si>
    <t>KEOKUK</t>
  </si>
  <si>
    <t>KOSSUTH</t>
  </si>
  <si>
    <t>LINN</t>
  </si>
  <si>
    <t>LOUISA</t>
  </si>
  <si>
    <t>LUCAS</t>
  </si>
  <si>
    <t>LYON</t>
  </si>
  <si>
    <t>MAHASKA</t>
  </si>
  <si>
    <t>MILLS</t>
  </si>
  <si>
    <t>MONONA</t>
  </si>
  <si>
    <t>MUSCATINE</t>
  </si>
  <si>
    <t>O'BRIEN</t>
  </si>
  <si>
    <t>PAGE</t>
  </si>
  <si>
    <t>PALO ALTO</t>
  </si>
  <si>
    <t>PLYMOUTH</t>
  </si>
  <si>
    <t>POCAHONTAS</t>
  </si>
  <si>
    <t>POTTAWATTAMIE</t>
  </si>
  <si>
    <t>POWESHIEK</t>
  </si>
  <si>
    <t>RINGGOLD</t>
  </si>
  <si>
    <t>SAC</t>
  </si>
  <si>
    <t>SIOUX</t>
  </si>
  <si>
    <t>STORY</t>
  </si>
  <si>
    <t>TAMA</t>
  </si>
  <si>
    <t>WAPELLO</t>
  </si>
  <si>
    <t>WINNESHIEK</t>
  </si>
  <si>
    <t>WOODBURY</t>
  </si>
  <si>
    <t>WRIGHT</t>
  </si>
  <si>
    <t>KS</t>
  </si>
  <si>
    <t>ANDERSON</t>
  </si>
  <si>
    <t>ATCHISON</t>
  </si>
  <si>
    <t>BARBER</t>
  </si>
  <si>
    <t>BARTON</t>
  </si>
  <si>
    <t>BOURBON</t>
  </si>
  <si>
    <t>CHASE</t>
  </si>
  <si>
    <t>CHAUTAUQUA</t>
  </si>
  <si>
    <t>CLOUD</t>
  </si>
  <si>
    <t>COFFEY</t>
  </si>
  <si>
    <t>COMANCHE</t>
  </si>
  <si>
    <t>COWLEY</t>
  </si>
  <si>
    <t>DONIPHAN</t>
  </si>
  <si>
    <t>ELK</t>
  </si>
  <si>
    <t>ELLIS</t>
  </si>
  <si>
    <t>ELLSWORTH</t>
  </si>
  <si>
    <t>FINNEY</t>
  </si>
  <si>
    <t>GEARY</t>
  </si>
  <si>
    <t>GOVE</t>
  </si>
  <si>
    <t>GRAY</t>
  </si>
  <si>
    <t>GREELEY</t>
  </si>
  <si>
    <t>GREENWOOD</t>
  </si>
  <si>
    <t>HARPER</t>
  </si>
  <si>
    <t>HARVEY</t>
  </si>
  <si>
    <t>HASKELL</t>
  </si>
  <si>
    <t>HODGEMAN</t>
  </si>
  <si>
    <t>JEWELL</t>
  </si>
  <si>
    <t>KEARNY</t>
  </si>
  <si>
    <t>KINGMAN</t>
  </si>
  <si>
    <t>LABETTE</t>
  </si>
  <si>
    <t>LANE</t>
  </si>
  <si>
    <t>LEAVENWORTH</t>
  </si>
  <si>
    <t>MCPHERSON</t>
  </si>
  <si>
    <t>MEADE</t>
  </si>
  <si>
    <t>MORRIS</t>
  </si>
  <si>
    <t>MORTON</t>
  </si>
  <si>
    <t>NEMAHA</t>
  </si>
  <si>
    <t>NEOSHO</t>
  </si>
  <si>
    <t>NESS</t>
  </si>
  <si>
    <t>NORTON</t>
  </si>
  <si>
    <t>OSAGE</t>
  </si>
  <si>
    <t>OSBORNE</t>
  </si>
  <si>
    <t>OTTAWA</t>
  </si>
  <si>
    <t>PAWNEE</t>
  </si>
  <si>
    <t>POTTAWATOMIE</t>
  </si>
  <si>
    <t>PRATT</t>
  </si>
  <si>
    <t>RAWLINS</t>
  </si>
  <si>
    <t>RENO</t>
  </si>
  <si>
    <t>REPUBLIC</t>
  </si>
  <si>
    <t>RICE</t>
  </si>
  <si>
    <t>RILEY</t>
  </si>
  <si>
    <t>ROOKS</t>
  </si>
  <si>
    <t>SEWARD</t>
  </si>
  <si>
    <t>SHAWNEE</t>
  </si>
  <si>
    <t>SHERIDAN</t>
  </si>
  <si>
    <t>SHERMAN</t>
  </si>
  <si>
    <t>SMITH</t>
  </si>
  <si>
    <t>STAFFORD</t>
  </si>
  <si>
    <t>STANTON</t>
  </si>
  <si>
    <t>STEVENS</t>
  </si>
  <si>
    <t>SUMNER</t>
  </si>
  <si>
    <t>TREGO</t>
  </si>
  <si>
    <t>WABAUNSEE</t>
  </si>
  <si>
    <t>WALLACE</t>
  </si>
  <si>
    <t>WICHITA</t>
  </si>
  <si>
    <t>WILSON</t>
  </si>
  <si>
    <t>WOODSON</t>
  </si>
  <si>
    <t>WYANDOTTE</t>
  </si>
  <si>
    <t>KY</t>
  </si>
  <si>
    <t>BALLARD</t>
  </si>
  <si>
    <t>BARREN</t>
  </si>
  <si>
    <t>BATH</t>
  </si>
  <si>
    <t>BELL</t>
  </si>
  <si>
    <t>BOYD</t>
  </si>
  <si>
    <t>BOYLE</t>
  </si>
  <si>
    <t>BRACKEN</t>
  </si>
  <si>
    <t>BREATHITT</t>
  </si>
  <si>
    <t>BRECKINRIDGE</t>
  </si>
  <si>
    <t>BULLITT</t>
  </si>
  <si>
    <t>CALDWELL</t>
  </si>
  <si>
    <t>CALLOWAY</t>
  </si>
  <si>
    <t>CAMPBELL</t>
  </si>
  <si>
    <t>CARLISLE</t>
  </si>
  <si>
    <t>CARTER</t>
  </si>
  <si>
    <t>CASEY</t>
  </si>
  <si>
    <t>EDMONSON</t>
  </si>
  <si>
    <t>ELLIOTT</t>
  </si>
  <si>
    <t>ESTILL</t>
  </si>
  <si>
    <t>FLEMING</t>
  </si>
  <si>
    <t>GARRARD</t>
  </si>
  <si>
    <t>GRAVES</t>
  </si>
  <si>
    <t>GRAYSON</t>
  </si>
  <si>
    <t>GREEN</t>
  </si>
  <si>
    <t>GREENUP</t>
  </si>
  <si>
    <t>HARLAN</t>
  </si>
  <si>
    <t>HICKMAN</t>
  </si>
  <si>
    <t>HOPKINS</t>
  </si>
  <si>
    <t>JESSAMINE</t>
  </si>
  <si>
    <t>KENTON</t>
  </si>
  <si>
    <t>KNOTT</t>
  </si>
  <si>
    <t>LARUE</t>
  </si>
  <si>
    <t>LAUREL</t>
  </si>
  <si>
    <t>LESLIE</t>
  </si>
  <si>
    <t>LETCHER</t>
  </si>
  <si>
    <t>MCCRACKEN</t>
  </si>
  <si>
    <t>MCCREARY</t>
  </si>
  <si>
    <t>MAGOFFIN</t>
  </si>
  <si>
    <t>MENIFEE</t>
  </si>
  <si>
    <t>METCALFE</t>
  </si>
  <si>
    <t>MUHLENBERG</t>
  </si>
  <si>
    <t>NELSON</t>
  </si>
  <si>
    <t>NICHOLAS</t>
  </si>
  <si>
    <t>OLDHAM</t>
  </si>
  <si>
    <t>OWSLEY</t>
  </si>
  <si>
    <t>PENDLETON</t>
  </si>
  <si>
    <t>POWELL</t>
  </si>
  <si>
    <t>ROBERTSON</t>
  </si>
  <si>
    <t>ROCKCASTLE</t>
  </si>
  <si>
    <t>ROWAN</t>
  </si>
  <si>
    <t>SIMPSON</t>
  </si>
  <si>
    <t>TODD</t>
  </si>
  <si>
    <t>TRIGG</t>
  </si>
  <si>
    <t>TRIMBLE</t>
  </si>
  <si>
    <t>WOLFE</t>
  </si>
  <si>
    <t>ACADIA</t>
  </si>
  <si>
    <t>LA</t>
  </si>
  <si>
    <t>ASCENSION</t>
  </si>
  <si>
    <t>ASSUMPTION</t>
  </si>
  <si>
    <t>AVOYELLES</t>
  </si>
  <si>
    <t>BEAUREGARD</t>
  </si>
  <si>
    <t>BIENVILLE</t>
  </si>
  <si>
    <t>BOSSIER</t>
  </si>
  <si>
    <t>CADDO</t>
  </si>
  <si>
    <t>CALCASIEU</t>
  </si>
  <si>
    <t>CAMERON</t>
  </si>
  <si>
    <t>CATAHOULA</t>
  </si>
  <si>
    <t>CLAIBORNE</t>
  </si>
  <si>
    <t>CONCORDIA</t>
  </si>
  <si>
    <t>EAST BATON ROUG</t>
  </si>
  <si>
    <t>EAST CARROLL</t>
  </si>
  <si>
    <t>EAST FELICIANA</t>
  </si>
  <si>
    <t>EVANGELINE</t>
  </si>
  <si>
    <t>IBERIA</t>
  </si>
  <si>
    <t>IBERVILLE</t>
  </si>
  <si>
    <t>JEFFERSON DAVIS</t>
  </si>
  <si>
    <t>LAFOURCHE</t>
  </si>
  <si>
    <t>LASALLE</t>
  </si>
  <si>
    <t>MOREHOUSE</t>
  </si>
  <si>
    <t>NATCHITOCHES</t>
  </si>
  <si>
    <t>ORLEANS</t>
  </si>
  <si>
    <t>PLAQUEMINES</t>
  </si>
  <si>
    <t>POINTE COUPEE</t>
  </si>
  <si>
    <t>RAPIDES</t>
  </si>
  <si>
    <t>RED RIVER</t>
  </si>
  <si>
    <t>SABINE</t>
  </si>
  <si>
    <t>ST. BERNARD</t>
  </si>
  <si>
    <t>ST. CHARLES</t>
  </si>
  <si>
    <t>ST. HELENA</t>
  </si>
  <si>
    <t>ST. JAMES</t>
  </si>
  <si>
    <t>ST. LANDRY</t>
  </si>
  <si>
    <t>ST. MARTIN</t>
  </si>
  <si>
    <t>ST. MARY</t>
  </si>
  <si>
    <t>ST. TAMMANY</t>
  </si>
  <si>
    <t>TANGIPAHOA</t>
  </si>
  <si>
    <t>TENSAS</t>
  </si>
  <si>
    <t>TERREBONNE</t>
  </si>
  <si>
    <t>VERNON</t>
  </si>
  <si>
    <t>WEST BATON ROUG</t>
  </si>
  <si>
    <t>WEST CARROLL</t>
  </si>
  <si>
    <t>WEST FELICIANA</t>
  </si>
  <si>
    <t>WINN</t>
  </si>
  <si>
    <t>ANDROSCOGGIN</t>
  </si>
  <si>
    <t>ME</t>
  </si>
  <si>
    <t>AROOSTOOK</t>
  </si>
  <si>
    <t>KENNEBEC</t>
  </si>
  <si>
    <t>OXFORD</t>
  </si>
  <si>
    <t>PENOBSCOT</t>
  </si>
  <si>
    <t>PISCATAQUIS</t>
  </si>
  <si>
    <t>SAGADAHOC</t>
  </si>
  <si>
    <t>SOMERSET</t>
  </si>
  <si>
    <t>WALDO</t>
  </si>
  <si>
    <t>YORK</t>
  </si>
  <si>
    <t>ALLEGANY</t>
  </si>
  <si>
    <t>MD</t>
  </si>
  <si>
    <t>ANNE ARUNDEL</t>
  </si>
  <si>
    <t>BALTIMORE</t>
  </si>
  <si>
    <t>CALVERT</t>
  </si>
  <si>
    <t>CAROLINE</t>
  </si>
  <si>
    <t>CECIL</t>
  </si>
  <si>
    <t>CHARLES</t>
  </si>
  <si>
    <t>DORCHESTER</t>
  </si>
  <si>
    <t>FREDERICK</t>
  </si>
  <si>
    <t>GARRETT</t>
  </si>
  <si>
    <t>HARFORD</t>
  </si>
  <si>
    <t>PRINCE GEORGE'S</t>
  </si>
  <si>
    <t>QUEEN ANNE'S</t>
  </si>
  <si>
    <t>ST. MARY'S</t>
  </si>
  <si>
    <t>WICOMICO</t>
  </si>
  <si>
    <t>WORCESTER</t>
  </si>
  <si>
    <t>BALTIMORE CITY</t>
  </si>
  <si>
    <t>BARNSTABLE</t>
  </si>
  <si>
    <t>MA</t>
  </si>
  <si>
    <t>BERKSHIRE</t>
  </si>
  <si>
    <t>BRISTOL</t>
  </si>
  <si>
    <t>DUKES</t>
  </si>
  <si>
    <t>ESSEX</t>
  </si>
  <si>
    <t>HAMPDEN</t>
  </si>
  <si>
    <t>HAMPSHIRE</t>
  </si>
  <si>
    <t>NANTUCKET</t>
  </si>
  <si>
    <t>NORFOLK</t>
  </si>
  <si>
    <t>SUFFOLK</t>
  </si>
  <si>
    <t>ALCONA</t>
  </si>
  <si>
    <t>MI</t>
  </si>
  <si>
    <t>ALGER</t>
  </si>
  <si>
    <t>ALLEGAN</t>
  </si>
  <si>
    <t>ALPENA</t>
  </si>
  <si>
    <t>ANTRIM</t>
  </si>
  <si>
    <t>ARENAC</t>
  </si>
  <si>
    <t>BARAGA</t>
  </si>
  <si>
    <t>BARRY</t>
  </si>
  <si>
    <t>BENZIE</t>
  </si>
  <si>
    <t>BRANCH</t>
  </si>
  <si>
    <t>CHARLEVOIX</t>
  </si>
  <si>
    <t>CHEBOYGAN</t>
  </si>
  <si>
    <t>CHIPPEWA</t>
  </si>
  <si>
    <t>CLARE</t>
  </si>
  <si>
    <t>EATON</t>
  </si>
  <si>
    <t>GENESEE</t>
  </si>
  <si>
    <t>GLADWIN</t>
  </si>
  <si>
    <t>GOGEBIC</t>
  </si>
  <si>
    <t>GRAND TRAVERSE</t>
  </si>
  <si>
    <t>GRATIOT</t>
  </si>
  <si>
    <t>HILLSDALE</t>
  </si>
  <si>
    <t>HOUGHTON</t>
  </si>
  <si>
    <t>HURON</t>
  </si>
  <si>
    <t>INGHAM</t>
  </si>
  <si>
    <t>IONIA</t>
  </si>
  <si>
    <t>IOSCO</t>
  </si>
  <si>
    <t>IRON</t>
  </si>
  <si>
    <t>ISABELLA</t>
  </si>
  <si>
    <t>KALAMAZOO</t>
  </si>
  <si>
    <t>KALKASKA</t>
  </si>
  <si>
    <t>KEWEENAW</t>
  </si>
  <si>
    <t>LAPEER</t>
  </si>
  <si>
    <t>LEELANAU</t>
  </si>
  <si>
    <t>LENAWEE</t>
  </si>
  <si>
    <t>LUCE</t>
  </si>
  <si>
    <t>MACKINAC</t>
  </si>
  <si>
    <t>MACOMB</t>
  </si>
  <si>
    <t>MANISTEE</t>
  </si>
  <si>
    <t>MARQUETTE</t>
  </si>
  <si>
    <t>MECOSTA</t>
  </si>
  <si>
    <t>MENOMINEE</t>
  </si>
  <si>
    <t>MIDLAND</t>
  </si>
  <si>
    <t>MISSAUKEE</t>
  </si>
  <si>
    <t>MONTCALM</t>
  </si>
  <si>
    <t>MONTMORENCY</t>
  </si>
  <si>
    <t>MUSKEGON</t>
  </si>
  <si>
    <t>NEWAYGO</t>
  </si>
  <si>
    <t>OAKLAND</t>
  </si>
  <si>
    <t>OCEANA</t>
  </si>
  <si>
    <t>OGEMAW</t>
  </si>
  <si>
    <t>ONTONAGON</t>
  </si>
  <si>
    <t>OSCODA</t>
  </si>
  <si>
    <t>OTSEGO</t>
  </si>
  <si>
    <t>PRESQUE ISLE</t>
  </si>
  <si>
    <t>ROSCOMMON</t>
  </si>
  <si>
    <t>SAGINAW</t>
  </si>
  <si>
    <t>SANILAC</t>
  </si>
  <si>
    <t>SCHOOLCRAFT</t>
  </si>
  <si>
    <t>SHIAWASSEE</t>
  </si>
  <si>
    <t>TUSCOLA</t>
  </si>
  <si>
    <t>WASHTENAW</t>
  </si>
  <si>
    <t>WEXFORD</t>
  </si>
  <si>
    <t>AITKIN</t>
  </si>
  <si>
    <t>MN</t>
  </si>
  <si>
    <t>ANOKA</t>
  </si>
  <si>
    <t>BECKER</t>
  </si>
  <si>
    <t>BELTRAMI</t>
  </si>
  <si>
    <t>BIG STONE</t>
  </si>
  <si>
    <t>BLUE EARTH</t>
  </si>
  <si>
    <t>CARLTON</t>
  </si>
  <si>
    <t>CARVER</t>
  </si>
  <si>
    <t>CHISAGO</t>
  </si>
  <si>
    <t>COTTONWOOD</t>
  </si>
  <si>
    <t>CROW WING</t>
  </si>
  <si>
    <t>DAKOTA</t>
  </si>
  <si>
    <t>FARIBAULT</t>
  </si>
  <si>
    <t>FILLMORE</t>
  </si>
  <si>
    <t>FREEBORN</t>
  </si>
  <si>
    <t>GOODHUE</t>
  </si>
  <si>
    <t>HENNEPIN</t>
  </si>
  <si>
    <t>HUBBARD</t>
  </si>
  <si>
    <t>ISANTI</t>
  </si>
  <si>
    <t>ITASCA</t>
  </si>
  <si>
    <t>KANABEC</t>
  </si>
  <si>
    <t>KANDIYOHI</t>
  </si>
  <si>
    <t>KITTSON</t>
  </si>
  <si>
    <t>KOOCHICHING</t>
  </si>
  <si>
    <t>LAC QUI PARLE</t>
  </si>
  <si>
    <t>LE SUEUR</t>
  </si>
  <si>
    <t>MCLEOD</t>
  </si>
  <si>
    <t>MAHNOMEN</t>
  </si>
  <si>
    <t>MEEKER</t>
  </si>
  <si>
    <t>MILLE LACS</t>
  </si>
  <si>
    <t>MORRISON</t>
  </si>
  <si>
    <t>MOWER</t>
  </si>
  <si>
    <t>NICOLLET</t>
  </si>
  <si>
    <t>NOBLES</t>
  </si>
  <si>
    <t>NORMAN</t>
  </si>
  <si>
    <t>OLMSTED</t>
  </si>
  <si>
    <t>OTTER TAIL</t>
  </si>
  <si>
    <t>PENNINGTON</t>
  </si>
  <si>
    <t>PINE</t>
  </si>
  <si>
    <t>PIPESTONE</t>
  </si>
  <si>
    <t>RAMSEY</t>
  </si>
  <si>
    <t>RED LAKE</t>
  </si>
  <si>
    <t>REDWOOD</t>
  </si>
  <si>
    <t>RENVILLE</t>
  </si>
  <si>
    <t>ROCK</t>
  </si>
  <si>
    <t>ROSEAU</t>
  </si>
  <si>
    <t>ST. LOUIS</t>
  </si>
  <si>
    <t>SHERBURNE</t>
  </si>
  <si>
    <t>SIBLEY</t>
  </si>
  <si>
    <t>STEARNS</t>
  </si>
  <si>
    <t>STEELE</t>
  </si>
  <si>
    <t>SWIFT</t>
  </si>
  <si>
    <t>TRAVERSE</t>
  </si>
  <si>
    <t>WABASHA</t>
  </si>
  <si>
    <t>WADENA</t>
  </si>
  <si>
    <t>WASECA</t>
  </si>
  <si>
    <t>WATONWAN</t>
  </si>
  <si>
    <t>WILKIN</t>
  </si>
  <si>
    <t>WINONA</t>
  </si>
  <si>
    <t>YELLOW MEDICINE</t>
  </si>
  <si>
    <t>MS</t>
  </si>
  <si>
    <t>ALCORN</t>
  </si>
  <si>
    <t>AMITE</t>
  </si>
  <si>
    <t>ATTALA</t>
  </si>
  <si>
    <t>BOLIVAR</t>
  </si>
  <si>
    <t>COAHOMA</t>
  </si>
  <si>
    <t>COPIAH</t>
  </si>
  <si>
    <t>DESOTO</t>
  </si>
  <si>
    <t>FORREST</t>
  </si>
  <si>
    <t>GEORGE</t>
  </si>
  <si>
    <t>GRENADA</t>
  </si>
  <si>
    <t>HINDS</t>
  </si>
  <si>
    <t>HUMPHREYS</t>
  </si>
  <si>
    <t>ISSAQUENA</t>
  </si>
  <si>
    <t>ITAWAMBA</t>
  </si>
  <si>
    <t>KEMPER</t>
  </si>
  <si>
    <t>LEAKE</t>
  </si>
  <si>
    <t>LEFLORE</t>
  </si>
  <si>
    <t>NESHOBA</t>
  </si>
  <si>
    <t>NOXUBEE</t>
  </si>
  <si>
    <t>OKTIBBEHA</t>
  </si>
  <si>
    <t>PANOLA</t>
  </si>
  <si>
    <t>PEARL RIVER</t>
  </si>
  <si>
    <t>PONTOTOC</t>
  </si>
  <si>
    <t>PRENTISS</t>
  </si>
  <si>
    <t>RANKIN</t>
  </si>
  <si>
    <t>SHARKEY</t>
  </si>
  <si>
    <t>SUNFLOWER</t>
  </si>
  <si>
    <t>TALLAHATCHIE</t>
  </si>
  <si>
    <t>TATE</t>
  </si>
  <si>
    <t>TIPPAH</t>
  </si>
  <si>
    <t>TISHOMINGO</t>
  </si>
  <si>
    <t>TUNICA</t>
  </si>
  <si>
    <t>WALTHALL</t>
  </si>
  <si>
    <t>YALOBUSHA</t>
  </si>
  <si>
    <t>YAZOO</t>
  </si>
  <si>
    <t>MO</t>
  </si>
  <si>
    <t>ANDREW</t>
  </si>
  <si>
    <t>AUDRAIN</t>
  </si>
  <si>
    <t>BATES</t>
  </si>
  <si>
    <t>BOLLINGER</t>
  </si>
  <si>
    <t>CALLAWAY</t>
  </si>
  <si>
    <t>CAPE GIRARDEAU</t>
  </si>
  <si>
    <t>CHARITON</t>
  </si>
  <si>
    <t>COLE</t>
  </si>
  <si>
    <t>COOPER</t>
  </si>
  <si>
    <t>DENT</t>
  </si>
  <si>
    <t>DUNKLIN</t>
  </si>
  <si>
    <t>GASCONADE</t>
  </si>
  <si>
    <t>GENTRY</t>
  </si>
  <si>
    <t>HICKORY</t>
  </si>
  <si>
    <t>HOLT</t>
  </si>
  <si>
    <t>HOWELL</t>
  </si>
  <si>
    <t>LACLEDE</t>
  </si>
  <si>
    <t>MCDONALD</t>
  </si>
  <si>
    <t>MARIES</t>
  </si>
  <si>
    <t>MONITEAU</t>
  </si>
  <si>
    <t>NEW MADRID</t>
  </si>
  <si>
    <t>NODAWAY</t>
  </si>
  <si>
    <t>OREGON</t>
  </si>
  <si>
    <t>OZARK</t>
  </si>
  <si>
    <t>PEMISCOT</t>
  </si>
  <si>
    <t>PETTIS</t>
  </si>
  <si>
    <t>PHELPS</t>
  </si>
  <si>
    <t>PLATTE</t>
  </si>
  <si>
    <t>RALLS</t>
  </si>
  <si>
    <t>RAY</t>
  </si>
  <si>
    <t>REYNOLDS</t>
  </si>
  <si>
    <t>STE. GENEVIEVE</t>
  </si>
  <si>
    <t>ST. FRANCOIS</t>
  </si>
  <si>
    <t>SCOTLAND</t>
  </si>
  <si>
    <t>SHANNON</t>
  </si>
  <si>
    <t>STODDARD</t>
  </si>
  <si>
    <t>TANEY</t>
  </si>
  <si>
    <t>TEXAS</t>
  </si>
  <si>
    <t>ST. LOUIS CITY</t>
  </si>
  <si>
    <t>BEAVERHEAD</t>
  </si>
  <si>
    <t>MT</t>
  </si>
  <si>
    <t>BIG HORN</t>
  </si>
  <si>
    <t>BROADWATER</t>
  </si>
  <si>
    <t>CARBON</t>
  </si>
  <si>
    <t>CASCADE</t>
  </si>
  <si>
    <t>CHOUTEAU</t>
  </si>
  <si>
    <t>DANIELS</t>
  </si>
  <si>
    <t>DEER LODGE</t>
  </si>
  <si>
    <t>FALLON</t>
  </si>
  <si>
    <t>FERGUS</t>
  </si>
  <si>
    <t>FLATHEAD</t>
  </si>
  <si>
    <t>GLACIER</t>
  </si>
  <si>
    <t>GOLDEN VALLEY</t>
  </si>
  <si>
    <t>GRANITE</t>
  </si>
  <si>
    <t>HILL</t>
  </si>
  <si>
    <t>JUDITH BASIN</t>
  </si>
  <si>
    <t>LEWIS AND CLARK</t>
  </si>
  <si>
    <t>MCCONE</t>
  </si>
  <si>
    <t>MEAGHER</t>
  </si>
  <si>
    <t>MISSOULA</t>
  </si>
  <si>
    <t>MUSSELSHELL</t>
  </si>
  <si>
    <t>PETROLEUM</t>
  </si>
  <si>
    <t>PONDERA</t>
  </si>
  <si>
    <t>POWDER RIVER</t>
  </si>
  <si>
    <t>RAVALLI</t>
  </si>
  <si>
    <t>ROOSEVELT</t>
  </si>
  <si>
    <t>ROSEBUD</t>
  </si>
  <si>
    <t>SANDERS</t>
  </si>
  <si>
    <t>SILVER BOW</t>
  </si>
  <si>
    <t>STILLWATER</t>
  </si>
  <si>
    <t>SWEET GRASS</t>
  </si>
  <si>
    <t>TOOLE</t>
  </si>
  <si>
    <t>TREASURE</t>
  </si>
  <si>
    <t>WHEATLAND</t>
  </si>
  <si>
    <t>WIBAUX</t>
  </si>
  <si>
    <t>YELLOWSTONE</t>
  </si>
  <si>
    <t>NE</t>
  </si>
  <si>
    <t>ANTELOPE</t>
  </si>
  <si>
    <t>ARTHUR</t>
  </si>
  <si>
    <t>BANNER</t>
  </si>
  <si>
    <t>BOX BUTTE</t>
  </si>
  <si>
    <t>BUFFALO</t>
  </si>
  <si>
    <t>BURT</t>
  </si>
  <si>
    <t>CHERRY</t>
  </si>
  <si>
    <t>COLFAX</t>
  </si>
  <si>
    <t>CUMING</t>
  </si>
  <si>
    <t>DAWES</t>
  </si>
  <si>
    <t>DEUEL</t>
  </si>
  <si>
    <t>DIXON</t>
  </si>
  <si>
    <t>DUNDY</t>
  </si>
  <si>
    <t>FRONTIER</t>
  </si>
  <si>
    <t>FURNAS</t>
  </si>
  <si>
    <t>GAGE</t>
  </si>
  <si>
    <t>GARDEN</t>
  </si>
  <si>
    <t>GOSPER</t>
  </si>
  <si>
    <t>HAYES</t>
  </si>
  <si>
    <t>HITCHCOCK</t>
  </si>
  <si>
    <t>HOOKER</t>
  </si>
  <si>
    <t>KEARNEY</t>
  </si>
  <si>
    <t>KEITH</t>
  </si>
  <si>
    <t>KEYA PAHA</t>
  </si>
  <si>
    <t>KIMBALL</t>
  </si>
  <si>
    <t>LANCASTER</t>
  </si>
  <si>
    <t>LOUP</t>
  </si>
  <si>
    <t>MERRICK</t>
  </si>
  <si>
    <t>MORRILL</t>
  </si>
  <si>
    <t>NANCE</t>
  </si>
  <si>
    <t>NUCKOLLS</t>
  </si>
  <si>
    <t>OTOE</t>
  </si>
  <si>
    <t>PERKINS</t>
  </si>
  <si>
    <t>RED WILLOW</t>
  </si>
  <si>
    <t>RICHARDSON</t>
  </si>
  <si>
    <t>SARPY</t>
  </si>
  <si>
    <t>SAUNDERS</t>
  </si>
  <si>
    <t>SCOTTS BLUFF</t>
  </si>
  <si>
    <t>THAYER</t>
  </si>
  <si>
    <t>THURSTON</t>
  </si>
  <si>
    <t>CHURCHILL</t>
  </si>
  <si>
    <t>NV</t>
  </si>
  <si>
    <t>ELKO</t>
  </si>
  <si>
    <t>ESMERALDA</t>
  </si>
  <si>
    <t>EUREKA</t>
  </si>
  <si>
    <t>LANDER</t>
  </si>
  <si>
    <t>NYE</t>
  </si>
  <si>
    <t>PERSHING</t>
  </si>
  <si>
    <t>STOREY</t>
  </si>
  <si>
    <t>WASHOE</t>
  </si>
  <si>
    <t>WHITE PINE</t>
  </si>
  <si>
    <t>CARSON CITY</t>
  </si>
  <si>
    <t>BELKNAP</t>
  </si>
  <si>
    <t>NH</t>
  </si>
  <si>
    <t>CHESHIRE</t>
  </si>
  <si>
    <t>COOS</t>
  </si>
  <si>
    <t>GRAFTON</t>
  </si>
  <si>
    <t>MERRIMACK</t>
  </si>
  <si>
    <t>ROCKINGHAM</t>
  </si>
  <si>
    <t>STRAFFORD</t>
  </si>
  <si>
    <t>ATLANTIC</t>
  </si>
  <si>
    <t>NJ</t>
  </si>
  <si>
    <t>BERGEN</t>
  </si>
  <si>
    <t>BURLINGTON</t>
  </si>
  <si>
    <t>CAPE MAY</t>
  </si>
  <si>
    <t>GLOUCESTER</t>
  </si>
  <si>
    <t>HUDSON</t>
  </si>
  <si>
    <t>HUNTERDON</t>
  </si>
  <si>
    <t>MONMOUTH</t>
  </si>
  <si>
    <t>OCEAN</t>
  </si>
  <si>
    <t>PASSAIC</t>
  </si>
  <si>
    <t>SALEM</t>
  </si>
  <si>
    <t>BERNALILLO</t>
  </si>
  <si>
    <t>NM</t>
  </si>
  <si>
    <t>CATRON</t>
  </si>
  <si>
    <t>CHAVES</t>
  </si>
  <si>
    <t>CIBOLA</t>
  </si>
  <si>
    <t>CURRY</t>
  </si>
  <si>
    <t>DE BACA</t>
  </si>
  <si>
    <t>DONA ANA</t>
  </si>
  <si>
    <t>EDDY</t>
  </si>
  <si>
    <t>GUADALUPE</t>
  </si>
  <si>
    <t>HARDING</t>
  </si>
  <si>
    <t>HIDALGO</t>
  </si>
  <si>
    <t>LEA</t>
  </si>
  <si>
    <t>LOS ALAMOS</t>
  </si>
  <si>
    <t>LUNA</t>
  </si>
  <si>
    <t>MCKINLEY</t>
  </si>
  <si>
    <t>MORA</t>
  </si>
  <si>
    <t>QUAY</t>
  </si>
  <si>
    <t>RIO ARRIBA</t>
  </si>
  <si>
    <t>SANDOVAL</t>
  </si>
  <si>
    <t>SANTA FE</t>
  </si>
  <si>
    <t>SOCORRO</t>
  </si>
  <si>
    <t>TAOS</t>
  </si>
  <si>
    <t>TORRANCE</t>
  </si>
  <si>
    <t>VALENCIA</t>
  </si>
  <si>
    <t>ALBANY</t>
  </si>
  <si>
    <t>NY</t>
  </si>
  <si>
    <t>BRONX</t>
  </si>
  <si>
    <t>BROOME</t>
  </si>
  <si>
    <t>CATTARAUGUS</t>
  </si>
  <si>
    <t>CAYUGA</t>
  </si>
  <si>
    <t>CHEMUNG</t>
  </si>
  <si>
    <t>CHENANGO</t>
  </si>
  <si>
    <t>CORTLAND</t>
  </si>
  <si>
    <t>DUTCHESS</t>
  </si>
  <si>
    <t>ERIE</t>
  </si>
  <si>
    <t>HERKIMER</t>
  </si>
  <si>
    <t>NEW YORK</t>
  </si>
  <si>
    <t>NIAGARA</t>
  </si>
  <si>
    <t>ONONDAGA</t>
  </si>
  <si>
    <t>ONTARIO</t>
  </si>
  <si>
    <t>OSWEGO</t>
  </si>
  <si>
    <t>QUEENS</t>
  </si>
  <si>
    <t>RENSSELAER</t>
  </si>
  <si>
    <t>ROCKLAND</t>
  </si>
  <si>
    <t>ST. LAWRENCE</t>
  </si>
  <si>
    <t>SARATOGA</t>
  </si>
  <si>
    <t>SCHENECTADY</t>
  </si>
  <si>
    <t>SCHOHARIE</t>
  </si>
  <si>
    <t>SENECA</t>
  </si>
  <si>
    <t>TIOGA</t>
  </si>
  <si>
    <t>TOMPKINS</t>
  </si>
  <si>
    <t>ULSTER</t>
  </si>
  <si>
    <t>WESTCHESTER</t>
  </si>
  <si>
    <t>WYOMING</t>
  </si>
  <si>
    <t>YATES</t>
  </si>
  <si>
    <t>ALAMANCE</t>
  </si>
  <si>
    <t>NC</t>
  </si>
  <si>
    <t>ALLEGHANY</t>
  </si>
  <si>
    <t>ANSON</t>
  </si>
  <si>
    <t>ASHE</t>
  </si>
  <si>
    <t>AVERY</t>
  </si>
  <si>
    <t>BEAUFORT</t>
  </si>
  <si>
    <t>BERTIE</t>
  </si>
  <si>
    <t>BLADEN</t>
  </si>
  <si>
    <t>BRUNSWICK</t>
  </si>
  <si>
    <t>BUNCOMBE</t>
  </si>
  <si>
    <t>CABARRUS</t>
  </si>
  <si>
    <t>CARTERET</t>
  </si>
  <si>
    <t>CASWELL</t>
  </si>
  <si>
    <t>CATAWBA</t>
  </si>
  <si>
    <t>CHOWAN</t>
  </si>
  <si>
    <t>COLUMBUS</t>
  </si>
  <si>
    <t>CRAVEN</t>
  </si>
  <si>
    <t>CURRITUCK</t>
  </si>
  <si>
    <t>DARE</t>
  </si>
  <si>
    <t>DAVIDSON</t>
  </si>
  <si>
    <t>DAVIE</t>
  </si>
  <si>
    <t>DUPLIN</t>
  </si>
  <si>
    <t>DURHAM</t>
  </si>
  <si>
    <t>EDGECOMBE</t>
  </si>
  <si>
    <t>GASTON</t>
  </si>
  <si>
    <t>GATES</t>
  </si>
  <si>
    <t>GRANVILLE</t>
  </si>
  <si>
    <t>GUILFORD</t>
  </si>
  <si>
    <t>HALIFAX</t>
  </si>
  <si>
    <t>HARNETT</t>
  </si>
  <si>
    <t>HAYWOOD</t>
  </si>
  <si>
    <t>HERTFORD</t>
  </si>
  <si>
    <t>HOKE</t>
  </si>
  <si>
    <t>HYDE</t>
  </si>
  <si>
    <t>IREDELL</t>
  </si>
  <si>
    <t>JOHNSTON</t>
  </si>
  <si>
    <t>LENOIR</t>
  </si>
  <si>
    <t>MCDOWELL</t>
  </si>
  <si>
    <t>MECKLENBURG</t>
  </si>
  <si>
    <t>MOORE</t>
  </si>
  <si>
    <t>NASH</t>
  </si>
  <si>
    <t>NEW HANOVER</t>
  </si>
  <si>
    <t>NORTHAMPTON</t>
  </si>
  <si>
    <t>ONSLOW</t>
  </si>
  <si>
    <t>PAMLICO</t>
  </si>
  <si>
    <t>PASQUOTANK</t>
  </si>
  <si>
    <t>PENDER</t>
  </si>
  <si>
    <t>PERQUIMANS</t>
  </si>
  <si>
    <t>PERSON</t>
  </si>
  <si>
    <t>PITT</t>
  </si>
  <si>
    <t>ROBESON</t>
  </si>
  <si>
    <t>RUTHERFORD</t>
  </si>
  <si>
    <t>SAMPSON</t>
  </si>
  <si>
    <t>STANLY</t>
  </si>
  <si>
    <t>STOKES</t>
  </si>
  <si>
    <t>SURRY</t>
  </si>
  <si>
    <t>SWAIN</t>
  </si>
  <si>
    <t>TRANSYLVANIA</t>
  </si>
  <si>
    <t>TYRRELL</t>
  </si>
  <si>
    <t>VANCE</t>
  </si>
  <si>
    <t>WAKE</t>
  </si>
  <si>
    <t>WATAUGA</t>
  </si>
  <si>
    <t>YADKIN</t>
  </si>
  <si>
    <t>YANCEY</t>
  </si>
  <si>
    <t>ND</t>
  </si>
  <si>
    <t>BARNES</t>
  </si>
  <si>
    <t>BENSON</t>
  </si>
  <si>
    <t>BILLINGS</t>
  </si>
  <si>
    <t>BOTTINEAU</t>
  </si>
  <si>
    <t>BOWMAN</t>
  </si>
  <si>
    <t>BURLEIGH</t>
  </si>
  <si>
    <t>CAVALIER</t>
  </si>
  <si>
    <t>DICKEY</t>
  </si>
  <si>
    <t>DIVIDE</t>
  </si>
  <si>
    <t>DUNN</t>
  </si>
  <si>
    <t>EMMONS</t>
  </si>
  <si>
    <t>FOSTER</t>
  </si>
  <si>
    <t>GRAND FORKS</t>
  </si>
  <si>
    <t>GRIGGS</t>
  </si>
  <si>
    <t>HETTINGER</t>
  </si>
  <si>
    <t>KIDDER</t>
  </si>
  <si>
    <t>LA MOURE</t>
  </si>
  <si>
    <t>MCKENZIE</t>
  </si>
  <si>
    <t>MOUNTRAIL</t>
  </si>
  <si>
    <t>OLIVER</t>
  </si>
  <si>
    <t>PEMBINA</t>
  </si>
  <si>
    <t>RANSOM</t>
  </si>
  <si>
    <t>ROLETTE</t>
  </si>
  <si>
    <t>SARGENT</t>
  </si>
  <si>
    <t>SLOPE</t>
  </si>
  <si>
    <t>STUTSMAN</t>
  </si>
  <si>
    <t>TOWNER</t>
  </si>
  <si>
    <t>TRAILL</t>
  </si>
  <si>
    <t>WALSH</t>
  </si>
  <si>
    <t>WARD</t>
  </si>
  <si>
    <t>WILLIAMS</t>
  </si>
  <si>
    <t>OH</t>
  </si>
  <si>
    <t>ASHLAND</t>
  </si>
  <si>
    <t>ASHTABULA</t>
  </si>
  <si>
    <t>ATHENS</t>
  </si>
  <si>
    <t>AUGLAIZE</t>
  </si>
  <si>
    <t>BELMONT</t>
  </si>
  <si>
    <t>CLERMONT</t>
  </si>
  <si>
    <t>COLUMBIANA</t>
  </si>
  <si>
    <t>COSHOCTON</t>
  </si>
  <si>
    <t>CUYAHOGA</t>
  </si>
  <si>
    <t>DARKE</t>
  </si>
  <si>
    <t>DEFIANCE</t>
  </si>
  <si>
    <t>GALLIA</t>
  </si>
  <si>
    <t>GEAUGA</t>
  </si>
  <si>
    <t>GUERNSEY</t>
  </si>
  <si>
    <t>HIGHLAND</t>
  </si>
  <si>
    <t>HOCKING</t>
  </si>
  <si>
    <t>LICKING</t>
  </si>
  <si>
    <t>LORAIN</t>
  </si>
  <si>
    <t>MAHONING</t>
  </si>
  <si>
    <t>MEDINA</t>
  </si>
  <si>
    <t>MEIGS</t>
  </si>
  <si>
    <t>MORROW</t>
  </si>
  <si>
    <t>MUSKINGUM</t>
  </si>
  <si>
    <t>PICKAWAY</t>
  </si>
  <si>
    <t>PORTAGE</t>
  </si>
  <si>
    <t>PREBLE</t>
  </si>
  <si>
    <t>ROSS</t>
  </si>
  <si>
    <t>SANDUSKY</t>
  </si>
  <si>
    <t>SCIOTO</t>
  </si>
  <si>
    <t>TRUMBULL</t>
  </si>
  <si>
    <t>TUSCARAWAS</t>
  </si>
  <si>
    <t>VAN WERT</t>
  </si>
  <si>
    <t>VINTON</t>
  </si>
  <si>
    <t>WOOD</t>
  </si>
  <si>
    <t>WYANDOT</t>
  </si>
  <si>
    <t>OK</t>
  </si>
  <si>
    <t>ALFALFA</t>
  </si>
  <si>
    <t>ATOKA</t>
  </si>
  <si>
    <t>BEAVER</t>
  </si>
  <si>
    <t>BECKHAM</t>
  </si>
  <si>
    <t>CANADIAN</t>
  </si>
  <si>
    <t>CIMARRON</t>
  </si>
  <si>
    <t>COAL</t>
  </si>
  <si>
    <t>COTTON</t>
  </si>
  <si>
    <t>CRAIG</t>
  </si>
  <si>
    <t>CREEK</t>
  </si>
  <si>
    <t>DEWEY</t>
  </si>
  <si>
    <t>GARVIN</t>
  </si>
  <si>
    <t>GREER</t>
  </si>
  <si>
    <t>HARMON</t>
  </si>
  <si>
    <t>HUGHES</t>
  </si>
  <si>
    <t>KAY</t>
  </si>
  <si>
    <t>KINGFISHER</t>
  </si>
  <si>
    <t>LATIMER</t>
  </si>
  <si>
    <t>LE FLORE</t>
  </si>
  <si>
    <t>LOVE</t>
  </si>
  <si>
    <t>MCCLAIN</t>
  </si>
  <si>
    <t>MCCURTAIN</t>
  </si>
  <si>
    <t>MAJOR</t>
  </si>
  <si>
    <t>MAYES</t>
  </si>
  <si>
    <t>MUSKOGEE</t>
  </si>
  <si>
    <t>NOWATA</t>
  </si>
  <si>
    <t>OKFUSKEE</t>
  </si>
  <si>
    <t>OKLAHOMA</t>
  </si>
  <si>
    <t>OKMULGEE</t>
  </si>
  <si>
    <t>PAYNE</t>
  </si>
  <si>
    <t>PITTSBURG</t>
  </si>
  <si>
    <t>PUSHMATAHA</t>
  </si>
  <si>
    <t>ROGER MILLS</t>
  </si>
  <si>
    <t>ROGERS</t>
  </si>
  <si>
    <t>SEQUOYAH</t>
  </si>
  <si>
    <t>TILLMAN</t>
  </si>
  <si>
    <t>TULSA</t>
  </si>
  <si>
    <t>WAGONER</t>
  </si>
  <si>
    <t>WASHITA</t>
  </si>
  <si>
    <t>WOODS</t>
  </si>
  <si>
    <t>WOODWARD</t>
  </si>
  <si>
    <t>OR</t>
  </si>
  <si>
    <t>CLACKAMAS</t>
  </si>
  <si>
    <t>CLATSOP</t>
  </si>
  <si>
    <t>CROOK</t>
  </si>
  <si>
    <t>DESCHUTES</t>
  </si>
  <si>
    <t>GILLIAM</t>
  </si>
  <si>
    <t>HARNEY</t>
  </si>
  <si>
    <t>HOOD RIVER</t>
  </si>
  <si>
    <t>JOSEPHINE</t>
  </si>
  <si>
    <t>KLAMATH</t>
  </si>
  <si>
    <t>MALHEUR</t>
  </si>
  <si>
    <t>MULTNOMAH</t>
  </si>
  <si>
    <t>TILLAMOOK</t>
  </si>
  <si>
    <t>UMATILLA</t>
  </si>
  <si>
    <t>WALLOWA</t>
  </si>
  <si>
    <t>WASCO</t>
  </si>
  <si>
    <t>YAMHILL</t>
  </si>
  <si>
    <t>PA</t>
  </si>
  <si>
    <t>ALLEGHENY</t>
  </si>
  <si>
    <t>ARMSTRONG</t>
  </si>
  <si>
    <t>BEDFORD</t>
  </si>
  <si>
    <t>BERKS</t>
  </si>
  <si>
    <t>BLAIR</t>
  </si>
  <si>
    <t>BUCKS</t>
  </si>
  <si>
    <t>CAMBRIA</t>
  </si>
  <si>
    <t>CENTRE</t>
  </si>
  <si>
    <t>CHESTER</t>
  </si>
  <si>
    <t>CLARION</t>
  </si>
  <si>
    <t>CLEARFIELD</t>
  </si>
  <si>
    <t>DAUPHIN</t>
  </si>
  <si>
    <t>FOREST</t>
  </si>
  <si>
    <t>HUNTINGDON</t>
  </si>
  <si>
    <t>INDIANA</t>
  </si>
  <si>
    <t>JUNIATA</t>
  </si>
  <si>
    <t>LACKAWANNA</t>
  </si>
  <si>
    <t>LEBANON</t>
  </si>
  <si>
    <t>LEHIGH</t>
  </si>
  <si>
    <t>LUZERNE</t>
  </si>
  <si>
    <t>LYCOMING</t>
  </si>
  <si>
    <t>MCKEAN</t>
  </si>
  <si>
    <t>MIFFLIN</t>
  </si>
  <si>
    <t>MONTOUR</t>
  </si>
  <si>
    <t>NORTHUMBERLAND</t>
  </si>
  <si>
    <t>PHILADELPHIA</t>
  </si>
  <si>
    <t>POTTER</t>
  </si>
  <si>
    <t>SCHUYLKILL</t>
  </si>
  <si>
    <t>SNYDER</t>
  </si>
  <si>
    <t>SUSQUEHANNA</t>
  </si>
  <si>
    <t>VENANGO</t>
  </si>
  <si>
    <t>WESTMORELAND</t>
  </si>
  <si>
    <t>RI</t>
  </si>
  <si>
    <t>NEWPORT</t>
  </si>
  <si>
    <t>PROVIDENCE</t>
  </si>
  <si>
    <t>ABBEVILLE</t>
  </si>
  <si>
    <t>SC</t>
  </si>
  <si>
    <t>AIKEN</t>
  </si>
  <si>
    <t>ALLENDALE</t>
  </si>
  <si>
    <t>BAMBERG</t>
  </si>
  <si>
    <t>BARNWELL</t>
  </si>
  <si>
    <t>BERKELEY</t>
  </si>
  <si>
    <t>CHARLESTON</t>
  </si>
  <si>
    <t>CHESTERFIELD</t>
  </si>
  <si>
    <t>CLARENDON</t>
  </si>
  <si>
    <t>COLLETON</t>
  </si>
  <si>
    <t>DARLINGTON</t>
  </si>
  <si>
    <t>DILLON</t>
  </si>
  <si>
    <t>EDGEFIELD</t>
  </si>
  <si>
    <t>FLORENCE</t>
  </si>
  <si>
    <t>GEORGETOWN</t>
  </si>
  <si>
    <t>GREENVILLE</t>
  </si>
  <si>
    <t>HAMPTON</t>
  </si>
  <si>
    <t>HORRY</t>
  </si>
  <si>
    <t>KERSHAW</t>
  </si>
  <si>
    <t>LEXINGTON</t>
  </si>
  <si>
    <t>MCCORMICK</t>
  </si>
  <si>
    <t>MARLBORO</t>
  </si>
  <si>
    <t>NEWBERRY</t>
  </si>
  <si>
    <t>ORANGEBURG</t>
  </si>
  <si>
    <t>SALUDA</t>
  </si>
  <si>
    <t>SPARTANBURG</t>
  </si>
  <si>
    <t>WILLIAMSBURG</t>
  </si>
  <si>
    <t>AURORA</t>
  </si>
  <si>
    <t>SD</t>
  </si>
  <si>
    <t>BEADLE</t>
  </si>
  <si>
    <t>BENNETT</t>
  </si>
  <si>
    <t>BON HOMME</t>
  </si>
  <si>
    <t>BROOKINGS</t>
  </si>
  <si>
    <t>BRULE</t>
  </si>
  <si>
    <t>CHARLES MIX</t>
  </si>
  <si>
    <t>CODINGTON</t>
  </si>
  <si>
    <t>CORSON</t>
  </si>
  <si>
    <t>DAVISON</t>
  </si>
  <si>
    <t>DAY</t>
  </si>
  <si>
    <t>EDMUNDS</t>
  </si>
  <si>
    <t>FALL RIVER</t>
  </si>
  <si>
    <t>FAULK</t>
  </si>
  <si>
    <t>GREGORY</t>
  </si>
  <si>
    <t>HAAKON</t>
  </si>
  <si>
    <t>HAMLIN</t>
  </si>
  <si>
    <t>HAND</t>
  </si>
  <si>
    <t>HANSON</t>
  </si>
  <si>
    <t>HUTCHINSON</t>
  </si>
  <si>
    <t>JERAULD</t>
  </si>
  <si>
    <t>KINGSBURY</t>
  </si>
  <si>
    <t>LYMAN</t>
  </si>
  <si>
    <t>MCCOOK</t>
  </si>
  <si>
    <t>MELLETTE</t>
  </si>
  <si>
    <t>MINER</t>
  </si>
  <si>
    <t>MINNEHAHA</t>
  </si>
  <si>
    <t>MOODY</t>
  </si>
  <si>
    <t>OGLALA LAKOTA</t>
  </si>
  <si>
    <t>ROBERTS</t>
  </si>
  <si>
    <t>SANBORN</t>
  </si>
  <si>
    <t>SPINK</t>
  </si>
  <si>
    <t>STANLEY</t>
  </si>
  <si>
    <t>SULLY</t>
  </si>
  <si>
    <t>TRIPP</t>
  </si>
  <si>
    <t>WALWORTH</t>
  </si>
  <si>
    <t>YANKTON</t>
  </si>
  <si>
    <t>ZIEBACH</t>
  </si>
  <si>
    <t>TN</t>
  </si>
  <si>
    <t>BLEDSOE</t>
  </si>
  <si>
    <t>CANNON</t>
  </si>
  <si>
    <t>CHEATHAM</t>
  </si>
  <si>
    <t>COCKE</t>
  </si>
  <si>
    <t>CROCKETT</t>
  </si>
  <si>
    <t>DICKSON</t>
  </si>
  <si>
    <t>DYER</t>
  </si>
  <si>
    <t>FENTRESS</t>
  </si>
  <si>
    <t>GILES</t>
  </si>
  <si>
    <t>GRAINGER</t>
  </si>
  <si>
    <t>HAMBLEN</t>
  </si>
  <si>
    <t>HARDEMAN</t>
  </si>
  <si>
    <t>HAWKINS</t>
  </si>
  <si>
    <t>LOUDON</t>
  </si>
  <si>
    <t>MCMINN</t>
  </si>
  <si>
    <t>MCNAIRY</t>
  </si>
  <si>
    <t>MAURY</t>
  </si>
  <si>
    <t>OBION</t>
  </si>
  <si>
    <t>OVERTON</t>
  </si>
  <si>
    <t>PICKETT</t>
  </si>
  <si>
    <t>RHEA</t>
  </si>
  <si>
    <t>ROANE</t>
  </si>
  <si>
    <t>SEQUATCHIE</t>
  </si>
  <si>
    <t>TROUSDALE</t>
  </si>
  <si>
    <t>UNICOI</t>
  </si>
  <si>
    <t>WEAKLEY</t>
  </si>
  <si>
    <t>TX</t>
  </si>
  <si>
    <t>ANDREWS</t>
  </si>
  <si>
    <t>ANGELINA</t>
  </si>
  <si>
    <t>ARANSAS</t>
  </si>
  <si>
    <t>ARCHER</t>
  </si>
  <si>
    <t>ATASCOSA</t>
  </si>
  <si>
    <t>AUSTIN</t>
  </si>
  <si>
    <t>BAILEY</t>
  </si>
  <si>
    <t>BANDERA</t>
  </si>
  <si>
    <t>BASTROP</t>
  </si>
  <si>
    <t>BAYLOR</t>
  </si>
  <si>
    <t>BEE</t>
  </si>
  <si>
    <t>BEXAR</t>
  </si>
  <si>
    <t>BLANCO</t>
  </si>
  <si>
    <t>BORDEN</t>
  </si>
  <si>
    <t>BOSQUE</t>
  </si>
  <si>
    <t>BOWIE</t>
  </si>
  <si>
    <t>BRAZORIA</t>
  </si>
  <si>
    <t>BRAZOS</t>
  </si>
  <si>
    <t>BREWSTER</t>
  </si>
  <si>
    <t>BRISCOE</t>
  </si>
  <si>
    <t>BURLESON</t>
  </si>
  <si>
    <t>BURNET</t>
  </si>
  <si>
    <t>CALLAHAN</t>
  </si>
  <si>
    <t>CAMP</t>
  </si>
  <si>
    <t>CARSON</t>
  </si>
  <si>
    <t>CASTRO</t>
  </si>
  <si>
    <t>CHILDRESS</t>
  </si>
  <si>
    <t>COCHRAN</t>
  </si>
  <si>
    <t>COKE</t>
  </si>
  <si>
    <t>COLEMAN</t>
  </si>
  <si>
    <t>COLLIN</t>
  </si>
  <si>
    <t>COLLINGSWORTH</t>
  </si>
  <si>
    <t>COLORADO</t>
  </si>
  <si>
    <t>COMAL</t>
  </si>
  <si>
    <t>CONCHO</t>
  </si>
  <si>
    <t>COOKE</t>
  </si>
  <si>
    <t>CORYELL</t>
  </si>
  <si>
    <t>COTTLE</t>
  </si>
  <si>
    <t>CRANE</t>
  </si>
  <si>
    <t>CROSBY</t>
  </si>
  <si>
    <t>CULBERSON</t>
  </si>
  <si>
    <t>DALLAM</t>
  </si>
  <si>
    <t>DEAF SMITH</t>
  </si>
  <si>
    <t>DENTON</t>
  </si>
  <si>
    <t>DICKENS</t>
  </si>
  <si>
    <t>DIMMIT</t>
  </si>
  <si>
    <t>DONLEY</t>
  </si>
  <si>
    <t>EASTLAND</t>
  </si>
  <si>
    <t>ECTOR</t>
  </si>
  <si>
    <t>ERATH</t>
  </si>
  <si>
    <t>FALLS</t>
  </si>
  <si>
    <t>FISHER</t>
  </si>
  <si>
    <t>FOARD</t>
  </si>
  <si>
    <t>FORT BEND</t>
  </si>
  <si>
    <t>FREESTONE</t>
  </si>
  <si>
    <t>FRIO</t>
  </si>
  <si>
    <t>GAINES</t>
  </si>
  <si>
    <t>GALVESTON</t>
  </si>
  <si>
    <t>GARZA</t>
  </si>
  <si>
    <t>GILLESPIE</t>
  </si>
  <si>
    <t>GLASSCOCK</t>
  </si>
  <si>
    <t>GOLIAD</t>
  </si>
  <si>
    <t>GONZALES</t>
  </si>
  <si>
    <t>GREGG</t>
  </si>
  <si>
    <t>GRIMES</t>
  </si>
  <si>
    <t>HANSFORD</t>
  </si>
  <si>
    <t>HARTLEY</t>
  </si>
  <si>
    <t>HAYS</t>
  </si>
  <si>
    <t>HEMPHILL</t>
  </si>
  <si>
    <t>HOCKLEY</t>
  </si>
  <si>
    <t>HOOD</t>
  </si>
  <si>
    <t>HUDSPETH</t>
  </si>
  <si>
    <t>HUNT</t>
  </si>
  <si>
    <t>IRION</t>
  </si>
  <si>
    <t>JACK</t>
  </si>
  <si>
    <t>JIM HOGG</t>
  </si>
  <si>
    <t>JIM WELLS</t>
  </si>
  <si>
    <t>KARNES</t>
  </si>
  <si>
    <t>KAUFMAN</t>
  </si>
  <si>
    <t>KENEDY</t>
  </si>
  <si>
    <t>KERR</t>
  </si>
  <si>
    <t>KIMBLE</t>
  </si>
  <si>
    <t>KING</t>
  </si>
  <si>
    <t>KINNEY</t>
  </si>
  <si>
    <t>KLEBERG</t>
  </si>
  <si>
    <t>LAMB</t>
  </si>
  <si>
    <t>LAMPASAS</t>
  </si>
  <si>
    <t>LAVACA</t>
  </si>
  <si>
    <t>LIPSCOMB</t>
  </si>
  <si>
    <t>LIVE OAK</t>
  </si>
  <si>
    <t>LLANO</t>
  </si>
  <si>
    <t>LOVING</t>
  </si>
  <si>
    <t>LUBBOCK</t>
  </si>
  <si>
    <t>LYNN</t>
  </si>
  <si>
    <t>MCCULLOCH</t>
  </si>
  <si>
    <t>MCLENNAN</t>
  </si>
  <si>
    <t>MCMULLEN</t>
  </si>
  <si>
    <t>MATAGORDA</t>
  </si>
  <si>
    <t>MAVERICK</t>
  </si>
  <si>
    <t>MILAM</t>
  </si>
  <si>
    <t>MONTAGUE</t>
  </si>
  <si>
    <t>MOTLEY</t>
  </si>
  <si>
    <t>NACOGDOCHES</t>
  </si>
  <si>
    <t>NAVARRO</t>
  </si>
  <si>
    <t>NOLAN</t>
  </si>
  <si>
    <t>NUECES</t>
  </si>
  <si>
    <t>OCHILTREE</t>
  </si>
  <si>
    <t>PALO PINTO</t>
  </si>
  <si>
    <t>PARKER</t>
  </si>
  <si>
    <t>PARMER</t>
  </si>
  <si>
    <t>PECOS</t>
  </si>
  <si>
    <t>PRESIDIO</t>
  </si>
  <si>
    <t>RAINS</t>
  </si>
  <si>
    <t>RANDALL</t>
  </si>
  <si>
    <t>REAGAN</t>
  </si>
  <si>
    <t>REAL</t>
  </si>
  <si>
    <t>REEVES</t>
  </si>
  <si>
    <t>REFUGIO</t>
  </si>
  <si>
    <t>ROCKWALL</t>
  </si>
  <si>
    <t>RUNNELS</t>
  </si>
  <si>
    <t>RUSK</t>
  </si>
  <si>
    <t>SAN AUGUSTINE</t>
  </si>
  <si>
    <t>SAN JACINTO</t>
  </si>
  <si>
    <t>SAN PATRICIO</t>
  </si>
  <si>
    <t>SAN SABA</t>
  </si>
  <si>
    <t>SCHLEICHER</t>
  </si>
  <si>
    <t>SCURRY</t>
  </si>
  <si>
    <t>SHACKELFORD</t>
  </si>
  <si>
    <t>SOMERVELL</t>
  </si>
  <si>
    <t>STARR</t>
  </si>
  <si>
    <t>STERLING</t>
  </si>
  <si>
    <t>STONEWALL</t>
  </si>
  <si>
    <t>SUTTON</t>
  </si>
  <si>
    <t>SWISHER</t>
  </si>
  <si>
    <t>TARRANT</t>
  </si>
  <si>
    <t>TERRY</t>
  </si>
  <si>
    <t>THROCKMORTON</t>
  </si>
  <si>
    <t>TITUS</t>
  </si>
  <si>
    <t>TOM GREEN</t>
  </si>
  <si>
    <t>TRAVIS</t>
  </si>
  <si>
    <t>TYLER</t>
  </si>
  <si>
    <t>UPSHUR</t>
  </si>
  <si>
    <t>UPTON</t>
  </si>
  <si>
    <t>UVALDE</t>
  </si>
  <si>
    <t>VAL VERDE</t>
  </si>
  <si>
    <t>VAN ZANDT</t>
  </si>
  <si>
    <t>VICTORIA</t>
  </si>
  <si>
    <t>WALLER</t>
  </si>
  <si>
    <t>WEBB</t>
  </si>
  <si>
    <t>WHARTON</t>
  </si>
  <si>
    <t>WILBARGER</t>
  </si>
  <si>
    <t>WILLACY</t>
  </si>
  <si>
    <t>WINKLER</t>
  </si>
  <si>
    <t>WISE</t>
  </si>
  <si>
    <t>YOAKUM</t>
  </si>
  <si>
    <t>YOUNG</t>
  </si>
  <si>
    <t>ZAPATA</t>
  </si>
  <si>
    <t>ZAVALA</t>
  </si>
  <si>
    <t>UT</t>
  </si>
  <si>
    <t>BOX ELDER</t>
  </si>
  <si>
    <t>CACHE</t>
  </si>
  <si>
    <t>DAGGETT</t>
  </si>
  <si>
    <t>DUCHESNE</t>
  </si>
  <si>
    <t>EMERY</t>
  </si>
  <si>
    <t>JUAB</t>
  </si>
  <si>
    <t>MILLARD</t>
  </si>
  <si>
    <t>PIUTE</t>
  </si>
  <si>
    <t>RICH</t>
  </si>
  <si>
    <t>SALT LAKE</t>
  </si>
  <si>
    <t>SANPETE</t>
  </si>
  <si>
    <t>TOOELE</t>
  </si>
  <si>
    <t>UINTAH</t>
  </si>
  <si>
    <t>UTAH</t>
  </si>
  <si>
    <t>WASATCH</t>
  </si>
  <si>
    <t>WEBER</t>
  </si>
  <si>
    <t>ADDISON</t>
  </si>
  <si>
    <t>VT</t>
  </si>
  <si>
    <t>BENNINGTON</t>
  </si>
  <si>
    <t>CALEDONIA</t>
  </si>
  <si>
    <t>CHITTENDEN</t>
  </si>
  <si>
    <t>GRAND ISLE</t>
  </si>
  <si>
    <t>LAMOILLE</t>
  </si>
  <si>
    <t>RUTLAND</t>
  </si>
  <si>
    <t>WINDSOR</t>
  </si>
  <si>
    <t>ACCOMACK</t>
  </si>
  <si>
    <t>VA</t>
  </si>
  <si>
    <t>ALBEMARLE</t>
  </si>
  <si>
    <t>AMELIA</t>
  </si>
  <si>
    <t>AMHERST</t>
  </si>
  <si>
    <t>APPOMATTOX</t>
  </si>
  <si>
    <t>ARLINGTON</t>
  </si>
  <si>
    <t>AUGUSTA</t>
  </si>
  <si>
    <t>BLAND</t>
  </si>
  <si>
    <t>BOTETOURT</t>
  </si>
  <si>
    <t>BUCKINGHAM</t>
  </si>
  <si>
    <t>CHARLES CITY</t>
  </si>
  <si>
    <t>CULPEPER</t>
  </si>
  <si>
    <t>DICKENSON</t>
  </si>
  <si>
    <t>DINWIDDIE</t>
  </si>
  <si>
    <t>FAIRFAX</t>
  </si>
  <si>
    <t>FAUQUIER</t>
  </si>
  <si>
    <t>FLUVANNA</t>
  </si>
  <si>
    <t>GOOCHLAND</t>
  </si>
  <si>
    <t>GREENSVILLE</t>
  </si>
  <si>
    <t>HANOVER</t>
  </si>
  <si>
    <t>HENRICO</t>
  </si>
  <si>
    <t>ISLE OF WIGHT</t>
  </si>
  <si>
    <t>JAMES CITY</t>
  </si>
  <si>
    <t>KING AND QUEEN</t>
  </si>
  <si>
    <t>KING GEORGE</t>
  </si>
  <si>
    <t>KING WILLIAM</t>
  </si>
  <si>
    <t>LOUDOUN</t>
  </si>
  <si>
    <t>LUNENBURG</t>
  </si>
  <si>
    <t>MATHEWS</t>
  </si>
  <si>
    <t>NEW KENT</t>
  </si>
  <si>
    <t>NOTTOWAY</t>
  </si>
  <si>
    <t>PATRICK</t>
  </si>
  <si>
    <t>PITTSYLVANIA</t>
  </si>
  <si>
    <t>POWHATAN</t>
  </si>
  <si>
    <t>PRINCE EDWARD</t>
  </si>
  <si>
    <t>PRINCE GEORGE</t>
  </si>
  <si>
    <t>PRINCE WILLIAM</t>
  </si>
  <si>
    <t>RAPPAHANNOCK</t>
  </si>
  <si>
    <t>ROANOKE</t>
  </si>
  <si>
    <t>ROCKBRIDGE</t>
  </si>
  <si>
    <t>SHENANDOAH</t>
  </si>
  <si>
    <t>SMYTH</t>
  </si>
  <si>
    <t>SOUTHAMPTON</t>
  </si>
  <si>
    <t>SPOTSYLVANIA</t>
  </si>
  <si>
    <t>WYTHE</t>
  </si>
  <si>
    <t>ALEXANDRIA</t>
  </si>
  <si>
    <t>BEDFORD IND</t>
  </si>
  <si>
    <t>CHARLOTTESVILLE</t>
  </si>
  <si>
    <t>CHESAPEAKE</t>
  </si>
  <si>
    <t>DANVILLE</t>
  </si>
  <si>
    <t>EMPORIA</t>
  </si>
  <si>
    <t>FAIRFAX IND</t>
  </si>
  <si>
    <t>FALLS CHURCH</t>
  </si>
  <si>
    <t>FRANKLIN IND</t>
  </si>
  <si>
    <t>FREDERICKSBURG</t>
  </si>
  <si>
    <t>GALAX</t>
  </si>
  <si>
    <t>HARRISONBURG</t>
  </si>
  <si>
    <t>HOPEWELL</t>
  </si>
  <si>
    <t>LYNCHBURG</t>
  </si>
  <si>
    <t>MANASSAS</t>
  </si>
  <si>
    <t>MANASSAS PARK</t>
  </si>
  <si>
    <t>MARTINSVILLE</t>
  </si>
  <si>
    <t>NEWPORT NEWS</t>
  </si>
  <si>
    <t>PETERSBURG</t>
  </si>
  <si>
    <t>POQUOSON</t>
  </si>
  <si>
    <t>PORTSMOUTH</t>
  </si>
  <si>
    <t>RADFORD</t>
  </si>
  <si>
    <t>RICHMOND IND</t>
  </si>
  <si>
    <t>ROANOKE IND</t>
  </si>
  <si>
    <t>STAUNTON</t>
  </si>
  <si>
    <t>VIRGINIA BEACH</t>
  </si>
  <si>
    <t>WAYNESBORO</t>
  </si>
  <si>
    <t>WINCHESTER</t>
  </si>
  <si>
    <t>WA</t>
  </si>
  <si>
    <t>ASOTIN</t>
  </si>
  <si>
    <t>CHELAN</t>
  </si>
  <si>
    <t>CLALLAM</t>
  </si>
  <si>
    <t>COWLITZ</t>
  </si>
  <si>
    <t>FERRY</t>
  </si>
  <si>
    <t>GRAYS HARBOR</t>
  </si>
  <si>
    <t>ISLAND</t>
  </si>
  <si>
    <t>KITSAP</t>
  </si>
  <si>
    <t>KITTITAS</t>
  </si>
  <si>
    <t>KLICKITAT</t>
  </si>
  <si>
    <t>OKANOGAN</t>
  </si>
  <si>
    <t>PACIFIC</t>
  </si>
  <si>
    <t>PEND OREILLE</t>
  </si>
  <si>
    <t>SKAGIT</t>
  </si>
  <si>
    <t>SKAMANIA</t>
  </si>
  <si>
    <t>SNOHOMISH</t>
  </si>
  <si>
    <t>SPOKANE</t>
  </si>
  <si>
    <t>WAHKIAKUM</t>
  </si>
  <si>
    <t>WALLA WALLA</t>
  </si>
  <si>
    <t>WHATCOM</t>
  </si>
  <si>
    <t>WHITMAN</t>
  </si>
  <si>
    <t>YAKIMA</t>
  </si>
  <si>
    <t>WV</t>
  </si>
  <si>
    <t>BRAXTON</t>
  </si>
  <si>
    <t>BROOKE</t>
  </si>
  <si>
    <t>CABELL</t>
  </si>
  <si>
    <t>DODDRIDGE</t>
  </si>
  <si>
    <t>GREENBRIER</t>
  </si>
  <si>
    <t>HARDY</t>
  </si>
  <si>
    <t>KANAWHA</t>
  </si>
  <si>
    <t>MINGO</t>
  </si>
  <si>
    <t>MONONGALIA</t>
  </si>
  <si>
    <t>PLEASANTS</t>
  </si>
  <si>
    <t>PRESTON</t>
  </si>
  <si>
    <t>RALEIGH</t>
  </si>
  <si>
    <t>RITCHIE</t>
  </si>
  <si>
    <t>SUMMERS</t>
  </si>
  <si>
    <t>TUCKER</t>
  </si>
  <si>
    <t>WETZEL</t>
  </si>
  <si>
    <t>WIRT</t>
  </si>
  <si>
    <t>WI</t>
  </si>
  <si>
    <t>BARRON</t>
  </si>
  <si>
    <t>BAYFIELD</t>
  </si>
  <si>
    <t>BURNETT</t>
  </si>
  <si>
    <t>CALUMET</t>
  </si>
  <si>
    <t>DANE</t>
  </si>
  <si>
    <t>DOOR</t>
  </si>
  <si>
    <t>EAU CLAIRE</t>
  </si>
  <si>
    <t>FOND DU LAC</t>
  </si>
  <si>
    <t>GREEN LAKE</t>
  </si>
  <si>
    <t>KENOSHA</t>
  </si>
  <si>
    <t>KEWAUNEE</t>
  </si>
  <si>
    <t>LA CROSSE</t>
  </si>
  <si>
    <t>LANGLADE</t>
  </si>
  <si>
    <t>MANITOWOC</t>
  </si>
  <si>
    <t>MARATHON</t>
  </si>
  <si>
    <t>MARINETTE</t>
  </si>
  <si>
    <t>MILWAUKEE</t>
  </si>
  <si>
    <t>OCONTO</t>
  </si>
  <si>
    <t>OUTAGAMIE</t>
  </si>
  <si>
    <t>OZAUKEE</t>
  </si>
  <si>
    <t>PEPIN</t>
  </si>
  <si>
    <t>PRICE</t>
  </si>
  <si>
    <t>RACINE</t>
  </si>
  <si>
    <t>ST. CROIX</t>
  </si>
  <si>
    <t>SAUK</t>
  </si>
  <si>
    <t>SAWYER</t>
  </si>
  <si>
    <t>SHAWANO</t>
  </si>
  <si>
    <t>SHEBOYGAN</t>
  </si>
  <si>
    <t>TREMPEALEAU</t>
  </si>
  <si>
    <t>VILAS</t>
  </si>
  <si>
    <t>WASHBURN</t>
  </si>
  <si>
    <t>WAUKESHA</t>
  </si>
  <si>
    <t>WAUPACA</t>
  </si>
  <si>
    <t>WAUSHARA</t>
  </si>
  <si>
    <t>WY</t>
  </si>
  <si>
    <t>CONVERSE</t>
  </si>
  <si>
    <t>GOSHEN</t>
  </si>
  <si>
    <t>HOT SPRINGS</t>
  </si>
  <si>
    <t>LARAMIE</t>
  </si>
  <si>
    <t>NATRONA</t>
  </si>
  <si>
    <t>NIOBRARA</t>
  </si>
  <si>
    <t>SUBLETTE</t>
  </si>
  <si>
    <t>SWEETWATER</t>
  </si>
  <si>
    <t>UINTA</t>
  </si>
  <si>
    <t>WASHAKIE</t>
  </si>
  <si>
    <t>WESTON</t>
  </si>
  <si>
    <t>EASTERN</t>
  </si>
  <si>
    <t>AS</t>
  </si>
  <si>
    <t>MANUA</t>
  </si>
  <si>
    <t>ROSE ISLAND</t>
  </si>
  <si>
    <t>SWAINS ISLAND</t>
  </si>
  <si>
    <t>WESTERN</t>
  </si>
  <si>
    <t>GUAM</t>
  </si>
  <si>
    <t>GU</t>
  </si>
  <si>
    <t>NORTHERN ISLAND</t>
  </si>
  <si>
    <t>MP</t>
  </si>
  <si>
    <t>ROTA</t>
  </si>
  <si>
    <t>SAIPAN</t>
  </si>
  <si>
    <t>TINIAN</t>
  </si>
  <si>
    <t>ADJUNTAS</t>
  </si>
  <si>
    <t>PR</t>
  </si>
  <si>
    <t>AGUADA</t>
  </si>
  <si>
    <t>AGUADILLA</t>
  </si>
  <si>
    <t>AGUAS BUENAS</t>
  </si>
  <si>
    <t>AIBONITO</t>
  </si>
  <si>
    <t>ANASCO</t>
  </si>
  <si>
    <t>ARECIBO</t>
  </si>
  <si>
    <t>ARROYO</t>
  </si>
  <si>
    <t>BARCELONETA</t>
  </si>
  <si>
    <t>BARRANQUITAS</t>
  </si>
  <si>
    <t>BAYAMON</t>
  </si>
  <si>
    <t>CABO ROJO</t>
  </si>
  <si>
    <t>CAGUAS</t>
  </si>
  <si>
    <t>CAMUY</t>
  </si>
  <si>
    <t>CANOVANAS</t>
  </si>
  <si>
    <t>CAROLINA</t>
  </si>
  <si>
    <t>CATANO</t>
  </si>
  <si>
    <t>CAYEY</t>
  </si>
  <si>
    <t>CEIBA</t>
  </si>
  <si>
    <t>CIALES</t>
  </si>
  <si>
    <t>CIDRA</t>
  </si>
  <si>
    <t>COAMO</t>
  </si>
  <si>
    <t>COMERIO</t>
  </si>
  <si>
    <t>COROZAL</t>
  </si>
  <si>
    <t>CULEBRA</t>
  </si>
  <si>
    <t>DORADO</t>
  </si>
  <si>
    <t>FAJARDO</t>
  </si>
  <si>
    <t>FLORIDA</t>
  </si>
  <si>
    <t>GUANICA</t>
  </si>
  <si>
    <t>GUAYAMA</t>
  </si>
  <si>
    <t>GUAYANILLA</t>
  </si>
  <si>
    <t>GUAYNABO</t>
  </si>
  <si>
    <t>GURABO</t>
  </si>
  <si>
    <t>HATILLO</t>
  </si>
  <si>
    <t>HORMIGUEROS</t>
  </si>
  <si>
    <t>HUMACAO</t>
  </si>
  <si>
    <t>ISABELA</t>
  </si>
  <si>
    <t>JAYUYA</t>
  </si>
  <si>
    <t>JUANA DIAZ</t>
  </si>
  <si>
    <t>JUNCOS</t>
  </si>
  <si>
    <t>LAJAS</t>
  </si>
  <si>
    <t>LARES</t>
  </si>
  <si>
    <t>LAS MARIAS</t>
  </si>
  <si>
    <t>LAS PIEDRAS</t>
  </si>
  <si>
    <t>LOIZA</t>
  </si>
  <si>
    <t>LUQUILLO</t>
  </si>
  <si>
    <t>MANATI</t>
  </si>
  <si>
    <t>MARICAO</t>
  </si>
  <si>
    <t>MAUNABO</t>
  </si>
  <si>
    <t>MAYAGUEZ</t>
  </si>
  <si>
    <t>MOCA</t>
  </si>
  <si>
    <t>MOROVIS</t>
  </si>
  <si>
    <t>NAGUABO</t>
  </si>
  <si>
    <t>NARANJITO</t>
  </si>
  <si>
    <t>OROCOVIS</t>
  </si>
  <si>
    <t>PATILLAS</t>
  </si>
  <si>
    <t>PENUELAS</t>
  </si>
  <si>
    <t>PONCE</t>
  </si>
  <si>
    <t>QUEBRADILLAS</t>
  </si>
  <si>
    <t>RINCON</t>
  </si>
  <si>
    <t>SABANA GRANDE</t>
  </si>
  <si>
    <t>SALINAS</t>
  </si>
  <si>
    <t>SAN GERMAN</t>
  </si>
  <si>
    <t>SAN LORENZO</t>
  </si>
  <si>
    <t>SAN SABASTIAN</t>
  </si>
  <si>
    <t>SANTA ISABEL</t>
  </si>
  <si>
    <t>TOA ALTA</t>
  </si>
  <si>
    <t>TOA BAJA</t>
  </si>
  <si>
    <t>TRUJILLO ALTO</t>
  </si>
  <si>
    <t>UTUADO</t>
  </si>
  <si>
    <t>VEGA ALTA</t>
  </si>
  <si>
    <t>VEGA BAJA</t>
  </si>
  <si>
    <t>VIEQUES</t>
  </si>
  <si>
    <t>VILLALBA</t>
  </si>
  <si>
    <t>YABUCOA</t>
  </si>
  <si>
    <t>YAUCO</t>
  </si>
  <si>
    <t>VI</t>
  </si>
  <si>
    <t>ST. THOMAS</t>
  </si>
  <si>
    <t>County Limit</t>
  </si>
  <si>
    <t>Combine</t>
  </si>
  <si>
    <t>Full name</t>
  </si>
  <si>
    <t>Alabama</t>
  </si>
  <si>
    <t>Alaska</t>
  </si>
  <si>
    <t>Arizona</t>
  </si>
  <si>
    <t>Arkansas</t>
  </si>
  <si>
    <t>California</t>
  </si>
  <si>
    <t>Colorado</t>
  </si>
  <si>
    <t>Conneticut</t>
  </si>
  <si>
    <t>District of Columbia</t>
  </si>
  <si>
    <t>Florida</t>
  </si>
  <si>
    <t>Georgia</t>
  </si>
  <si>
    <t>Hawaii</t>
  </si>
  <si>
    <t>Idaho</t>
  </si>
  <si>
    <t>Illinois</t>
  </si>
  <si>
    <t>Indiana</t>
  </si>
  <si>
    <t>Iowa</t>
  </si>
  <si>
    <t>Kansas</t>
  </si>
  <si>
    <t>Kentucky</t>
  </si>
  <si>
    <t>Maine</t>
  </si>
  <si>
    <t>Maryland</t>
  </si>
  <si>
    <t>Massachusettes</t>
  </si>
  <si>
    <t>Delaware</t>
  </si>
  <si>
    <t>Louisiana</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</si>
  <si>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</si>
  <si>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</si>
  <si>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</si>
  <si>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</si>
  <si>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</si>
  <si>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</si>
  <si>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</si>
  <si>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</si>
  <si>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</si>
  <si>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</si>
  <si>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</si>
  <si>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</si>
  <si>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</si>
  <si>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</si>
  <si>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</si>
  <si>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</si>
  <si>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</si>
  <si>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</si>
  <si>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</si>
  <si>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</si>
  <si>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</si>
  <si>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</si>
  <si>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</si>
  <si>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</si>
  <si>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</si>
  <si>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</si>
  <si>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</si>
  <si>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</si>
  <si>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</si>
  <si>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Guam</t>
  </si>
  <si>
    <t>Puerto Rico</t>
  </si>
  <si>
    <t>US Virgin Islands</t>
  </si>
  <si>
    <t>American Samoa</t>
  </si>
  <si>
    <t>Northern Mariana Islands</t>
  </si>
  <si>
    <t>A) Sales Price</t>
  </si>
  <si>
    <t>B) Appraised Value</t>
  </si>
  <si>
    <t>C) Lesser of Sales Price or Appraised Value</t>
  </si>
  <si>
    <t>Select County</t>
  </si>
  <si>
    <t>States</t>
  </si>
  <si>
    <t>State Code</t>
  </si>
  <si>
    <t>State Name</t>
  </si>
  <si>
    <t>Sales Price x 25%(line 11-G) minus line 17-G if negative no down payment required</t>
  </si>
  <si>
    <t>Type of Veteran</t>
  </si>
  <si>
    <t>Regular Military</t>
  </si>
  <si>
    <t>Down payment</t>
  </si>
  <si>
    <t>None</t>
  </si>
  <si>
    <t>10% or more</t>
  </si>
  <si>
    <t>Reserves/National Guard</t>
  </si>
  <si>
    <t>Down Payment</t>
  </si>
  <si>
    <t>5% to 9.99%</t>
  </si>
  <si>
    <t>% for 1st time use</t>
  </si>
  <si>
    <t>% for Subsequent Use</t>
  </si>
  <si>
    <t>Select State(1)</t>
  </si>
  <si>
    <t>Yes</t>
  </si>
  <si>
    <t>No</t>
  </si>
  <si>
    <t>Funding fee</t>
  </si>
  <si>
    <t>Funding Fee</t>
  </si>
  <si>
    <t>Sales Price:</t>
  </si>
  <si>
    <t>Base Loan Amount</t>
  </si>
  <si>
    <t>Down Payment %</t>
  </si>
  <si>
    <t>Need to round up</t>
  </si>
  <si>
    <t>Reserves/National Guard - 1st time</t>
  </si>
  <si>
    <t>Loan Summary:</t>
  </si>
  <si>
    <t>Appraised Value</t>
  </si>
  <si>
    <t>Additional Down Payment due to Appraised Value lower than Sales Price</t>
  </si>
  <si>
    <t>Total Down Payment</t>
  </si>
  <si>
    <t>Purchase</t>
  </si>
  <si>
    <t>Regular Military-Reserves/National Guard</t>
  </si>
  <si>
    <t>Refinance</t>
  </si>
  <si>
    <t>Cash-Out</t>
  </si>
  <si>
    <t xml:space="preserve">1st Time-Regular Military/Reserves/National Guard </t>
  </si>
  <si>
    <t>Subsequesnt Use</t>
  </si>
  <si>
    <t>IRRL</t>
  </si>
  <si>
    <t>FIPS State Code</t>
  </si>
  <si>
    <t>FIPS County Code</t>
  </si>
  <si>
    <t>CBSA Number</t>
  </si>
  <si>
    <t>01</t>
  </si>
  <si>
    <t>001</t>
  </si>
  <si>
    <t>33860</t>
  </si>
  <si>
    <t>003</t>
  </si>
  <si>
    <t>19300</t>
  </si>
  <si>
    <t>005</t>
  </si>
  <si>
    <t>21640</t>
  </si>
  <si>
    <t>007</t>
  </si>
  <si>
    <t>13820</t>
  </si>
  <si>
    <t>009</t>
  </si>
  <si>
    <t>011</t>
  </si>
  <si>
    <t/>
  </si>
  <si>
    <t>013</t>
  </si>
  <si>
    <t>015</t>
  </si>
  <si>
    <t>11500</t>
  </si>
  <si>
    <t>017</t>
  </si>
  <si>
    <t>019</t>
  </si>
  <si>
    <t>021</t>
  </si>
  <si>
    <t>023</t>
  </si>
  <si>
    <t>025</t>
  </si>
  <si>
    <t>027</t>
  </si>
  <si>
    <t>029</t>
  </si>
  <si>
    <t>031</t>
  </si>
  <si>
    <t>21460</t>
  </si>
  <si>
    <t>033</t>
  </si>
  <si>
    <t>22520</t>
  </si>
  <si>
    <t>035</t>
  </si>
  <si>
    <t>037</t>
  </si>
  <si>
    <t>45180</t>
  </si>
  <si>
    <t>039</t>
  </si>
  <si>
    <t>041</t>
  </si>
  <si>
    <t>043</t>
  </si>
  <si>
    <t>18980</t>
  </si>
  <si>
    <t>045</t>
  </si>
  <si>
    <t>37120</t>
  </si>
  <si>
    <t>047</t>
  </si>
  <si>
    <t>42820</t>
  </si>
  <si>
    <t>049</t>
  </si>
  <si>
    <t>22840</t>
  </si>
  <si>
    <t>051</t>
  </si>
  <si>
    <t>053</t>
  </si>
  <si>
    <t>12120</t>
  </si>
  <si>
    <t>055</t>
  </si>
  <si>
    <t>23460</t>
  </si>
  <si>
    <t>057</t>
  </si>
  <si>
    <t>059</t>
  </si>
  <si>
    <t>061</t>
  </si>
  <si>
    <t>20020</t>
  </si>
  <si>
    <t>063</t>
  </si>
  <si>
    <t>065</t>
  </si>
  <si>
    <t>46220</t>
  </si>
  <si>
    <t>067</t>
  </si>
  <si>
    <t>069</t>
  </si>
  <si>
    <t>071</t>
  </si>
  <si>
    <t>42460</t>
  </si>
  <si>
    <t>073</t>
  </si>
  <si>
    <t>075</t>
  </si>
  <si>
    <t>077</t>
  </si>
  <si>
    <t>079</t>
  </si>
  <si>
    <t>19460</t>
  </si>
  <si>
    <t>081</t>
  </si>
  <si>
    <t>12220</t>
  </si>
  <si>
    <t>083</t>
  </si>
  <si>
    <t>26620</t>
  </si>
  <si>
    <t>085</t>
  </si>
  <si>
    <t>087</t>
  </si>
  <si>
    <t>089</t>
  </si>
  <si>
    <t>091</t>
  </si>
  <si>
    <t>093</t>
  </si>
  <si>
    <t>095</t>
  </si>
  <si>
    <t>10700</t>
  </si>
  <si>
    <t>097</t>
  </si>
  <si>
    <t>33660</t>
  </si>
  <si>
    <t>099</t>
  </si>
  <si>
    <t>101</t>
  </si>
  <si>
    <t>103</t>
  </si>
  <si>
    <t>105</t>
  </si>
  <si>
    <t>107</t>
  </si>
  <si>
    <t>109</t>
  </si>
  <si>
    <t>45980</t>
  </si>
  <si>
    <t>111</t>
  </si>
  <si>
    <t>113</t>
  </si>
  <si>
    <t>17980</t>
  </si>
  <si>
    <t>115</t>
  </si>
  <si>
    <t>117</t>
  </si>
  <si>
    <t>119</t>
  </si>
  <si>
    <t>121</t>
  </si>
  <si>
    <t>123</t>
  </si>
  <si>
    <t>10760</t>
  </si>
  <si>
    <t>125</t>
  </si>
  <si>
    <t>127</t>
  </si>
  <si>
    <t>129</t>
  </si>
  <si>
    <t>131</t>
  </si>
  <si>
    <t>133</t>
  </si>
  <si>
    <t>02</t>
  </si>
  <si>
    <t>016</t>
  </si>
  <si>
    <t>020</t>
  </si>
  <si>
    <t>11260</t>
  </si>
  <si>
    <t>050</t>
  </si>
  <si>
    <t>060</t>
  </si>
  <si>
    <t>068</t>
  </si>
  <si>
    <t>070</t>
  </si>
  <si>
    <t>090</t>
  </si>
  <si>
    <t>21820</t>
  </si>
  <si>
    <t>100</t>
  </si>
  <si>
    <t>110</t>
  </si>
  <si>
    <t>27940</t>
  </si>
  <si>
    <t>122</t>
  </si>
  <si>
    <t>130</t>
  </si>
  <si>
    <t>28540</t>
  </si>
  <si>
    <t>150</t>
  </si>
  <si>
    <t>164</t>
  </si>
  <si>
    <t>170</t>
  </si>
  <si>
    <t>180</t>
  </si>
  <si>
    <t>185</t>
  </si>
  <si>
    <t>188</t>
  </si>
  <si>
    <t>195</t>
  </si>
  <si>
    <t>198</t>
  </si>
  <si>
    <t>220</t>
  </si>
  <si>
    <t>230</t>
  </si>
  <si>
    <t>240</t>
  </si>
  <si>
    <t>261</t>
  </si>
  <si>
    <t>275</t>
  </si>
  <si>
    <t>282</t>
  </si>
  <si>
    <t>290</t>
  </si>
  <si>
    <t>04</t>
  </si>
  <si>
    <t>43420</t>
  </si>
  <si>
    <t>22380</t>
  </si>
  <si>
    <t>37740</t>
  </si>
  <si>
    <t>40940</t>
  </si>
  <si>
    <t>012</t>
  </si>
  <si>
    <t>38060</t>
  </si>
  <si>
    <t>29420</t>
  </si>
  <si>
    <t>43320</t>
  </si>
  <si>
    <t>46060</t>
  </si>
  <si>
    <t>35700</t>
  </si>
  <si>
    <t>49740</t>
  </si>
  <si>
    <t>05</t>
  </si>
  <si>
    <t>34260</t>
  </si>
  <si>
    <t>22220</t>
  </si>
  <si>
    <t>25460</t>
  </si>
  <si>
    <t>15780</t>
  </si>
  <si>
    <t>11660</t>
  </si>
  <si>
    <t>38220</t>
  </si>
  <si>
    <t>31620</t>
  </si>
  <si>
    <t>27860</t>
  </si>
  <si>
    <t>22900</t>
  </si>
  <si>
    <t>32820</t>
  </si>
  <si>
    <t>30780</t>
  </si>
  <si>
    <t>26300</t>
  </si>
  <si>
    <t>37500</t>
  </si>
  <si>
    <t>26260</t>
  </si>
  <si>
    <t>31680</t>
  </si>
  <si>
    <t>12900</t>
  </si>
  <si>
    <t>45500</t>
  </si>
  <si>
    <t>14180</t>
  </si>
  <si>
    <t>25760</t>
  </si>
  <si>
    <t>40780</t>
  </si>
  <si>
    <t>22620</t>
  </si>
  <si>
    <t>135</t>
  </si>
  <si>
    <t>137</t>
  </si>
  <si>
    <t>139</t>
  </si>
  <si>
    <t>20980</t>
  </si>
  <si>
    <t>141</t>
  </si>
  <si>
    <t>143</t>
  </si>
  <si>
    <t>145</t>
  </si>
  <si>
    <t>42620</t>
  </si>
  <si>
    <t>147</t>
  </si>
  <si>
    <t>149</t>
  </si>
  <si>
    <t>06</t>
  </si>
  <si>
    <t>41860</t>
  </si>
  <si>
    <t>17020</t>
  </si>
  <si>
    <t>18860</t>
  </si>
  <si>
    <t>40900</t>
  </si>
  <si>
    <t>23420</t>
  </si>
  <si>
    <t>21700</t>
  </si>
  <si>
    <t>20940</t>
  </si>
  <si>
    <t>12540</t>
  </si>
  <si>
    <t>25260</t>
  </si>
  <si>
    <t>17340</t>
  </si>
  <si>
    <t>45000</t>
  </si>
  <si>
    <t>31080</t>
  </si>
  <si>
    <t>31460</t>
  </si>
  <si>
    <t>46380</t>
  </si>
  <si>
    <t>32900</t>
  </si>
  <si>
    <t>41500</t>
  </si>
  <si>
    <t>34900</t>
  </si>
  <si>
    <t>46020</t>
  </si>
  <si>
    <t>40140</t>
  </si>
  <si>
    <t>41940</t>
  </si>
  <si>
    <t>41740</t>
  </si>
  <si>
    <t>44700</t>
  </si>
  <si>
    <t>42020</t>
  </si>
  <si>
    <t>42200</t>
  </si>
  <si>
    <t>42100</t>
  </si>
  <si>
    <t>39820</t>
  </si>
  <si>
    <t>46700</t>
  </si>
  <si>
    <t>42220</t>
  </si>
  <si>
    <t>33700</t>
  </si>
  <si>
    <t>49700</t>
  </si>
  <si>
    <t>39780</t>
  </si>
  <si>
    <t>47300</t>
  </si>
  <si>
    <t>43760</t>
  </si>
  <si>
    <t>37100</t>
  </si>
  <si>
    <t>08</t>
  </si>
  <si>
    <t>19740</t>
  </si>
  <si>
    <t>14500</t>
  </si>
  <si>
    <t>014</t>
  </si>
  <si>
    <t>20780</t>
  </si>
  <si>
    <t>17820</t>
  </si>
  <si>
    <t>15860</t>
  </si>
  <si>
    <t>24060</t>
  </si>
  <si>
    <t>20420</t>
  </si>
  <si>
    <t>22660</t>
  </si>
  <si>
    <t>44540</t>
  </si>
  <si>
    <t>24300</t>
  </si>
  <si>
    <t>18780</t>
  </si>
  <si>
    <t>33940</t>
  </si>
  <si>
    <t>22820</t>
  </si>
  <si>
    <t>39380</t>
  </si>
  <si>
    <t>44460</t>
  </si>
  <si>
    <t>14720</t>
  </si>
  <si>
    <t>24540</t>
  </si>
  <si>
    <t>09</t>
  </si>
  <si>
    <t>14860</t>
  </si>
  <si>
    <t>25540</t>
  </si>
  <si>
    <t>45860</t>
  </si>
  <si>
    <t>35300</t>
  </si>
  <si>
    <t>35980</t>
  </si>
  <si>
    <t>49340</t>
  </si>
  <si>
    <t>10</t>
  </si>
  <si>
    <t>20100</t>
  </si>
  <si>
    <t>37980</t>
  </si>
  <si>
    <t>41540</t>
  </si>
  <si>
    <t>11</t>
  </si>
  <si>
    <t>47900</t>
  </si>
  <si>
    <t>12</t>
  </si>
  <si>
    <t>23540</t>
  </si>
  <si>
    <t>27260</t>
  </si>
  <si>
    <t>37460</t>
  </si>
  <si>
    <t>37340</t>
  </si>
  <si>
    <t>33100</t>
  </si>
  <si>
    <t>39460</t>
  </si>
  <si>
    <t>26140</t>
  </si>
  <si>
    <t>34940</t>
  </si>
  <si>
    <t>29380</t>
  </si>
  <si>
    <t>11580</t>
  </si>
  <si>
    <t>37860</t>
  </si>
  <si>
    <t>19660</t>
  </si>
  <si>
    <t>45220</t>
  </si>
  <si>
    <t>48100</t>
  </si>
  <si>
    <t>17500</t>
  </si>
  <si>
    <t>45300</t>
  </si>
  <si>
    <t>42700</t>
  </si>
  <si>
    <t>42680</t>
  </si>
  <si>
    <t>36740</t>
  </si>
  <si>
    <t>15980</t>
  </si>
  <si>
    <t>35840</t>
  </si>
  <si>
    <t>36100</t>
  </si>
  <si>
    <t>38940</t>
  </si>
  <si>
    <t>086</t>
  </si>
  <si>
    <t>28580</t>
  </si>
  <si>
    <t>18880</t>
  </si>
  <si>
    <t>36380</t>
  </si>
  <si>
    <t>29460</t>
  </si>
  <si>
    <t>37260</t>
  </si>
  <si>
    <t>45540</t>
  </si>
  <si>
    <t>13</t>
  </si>
  <si>
    <t>10500</t>
  </si>
  <si>
    <t>33300</t>
  </si>
  <si>
    <t>12060</t>
  </si>
  <si>
    <t>22340</t>
  </si>
  <si>
    <t>31420</t>
  </si>
  <si>
    <t>15260</t>
  </si>
  <si>
    <t>46660</t>
  </si>
  <si>
    <t>42340</t>
  </si>
  <si>
    <t>44340</t>
  </si>
  <si>
    <t>12260</t>
  </si>
  <si>
    <t>41220</t>
  </si>
  <si>
    <t>16860</t>
  </si>
  <si>
    <t>44900</t>
  </si>
  <si>
    <t>12020</t>
  </si>
  <si>
    <t>20060</t>
  </si>
  <si>
    <t>34220</t>
  </si>
  <si>
    <t>18380</t>
  </si>
  <si>
    <t>12460</t>
  </si>
  <si>
    <t>40660</t>
  </si>
  <si>
    <t>15660</t>
  </si>
  <si>
    <t>18460</t>
  </si>
  <si>
    <t>23580</t>
  </si>
  <si>
    <t>151</t>
  </si>
  <si>
    <t>153</t>
  </si>
  <si>
    <t>47580</t>
  </si>
  <si>
    <t>155</t>
  </si>
  <si>
    <t>157</t>
  </si>
  <si>
    <t>27600</t>
  </si>
  <si>
    <t>159</t>
  </si>
  <si>
    <t>161</t>
  </si>
  <si>
    <t>163</t>
  </si>
  <si>
    <t>165</t>
  </si>
  <si>
    <t>167</t>
  </si>
  <si>
    <t>20140</t>
  </si>
  <si>
    <t>169</t>
  </si>
  <si>
    <t>171</t>
  </si>
  <si>
    <t>173</t>
  </si>
  <si>
    <t>175</t>
  </si>
  <si>
    <t>177</t>
  </si>
  <si>
    <t>179</t>
  </si>
  <si>
    <t>25980</t>
  </si>
  <si>
    <t>181</t>
  </si>
  <si>
    <t>183</t>
  </si>
  <si>
    <t>187</t>
  </si>
  <si>
    <t>189</t>
  </si>
  <si>
    <t>191</t>
  </si>
  <si>
    <t>193</t>
  </si>
  <si>
    <t>197</t>
  </si>
  <si>
    <t>199</t>
  </si>
  <si>
    <t>201</t>
  </si>
  <si>
    <t>205</t>
  </si>
  <si>
    <t>207</t>
  </si>
  <si>
    <t>209</t>
  </si>
  <si>
    <t>47080</t>
  </si>
  <si>
    <t>211</t>
  </si>
  <si>
    <t>213</t>
  </si>
  <si>
    <t>19140</t>
  </si>
  <si>
    <t>215</t>
  </si>
  <si>
    <t>217</t>
  </si>
  <si>
    <t>219</t>
  </si>
  <si>
    <t>221</t>
  </si>
  <si>
    <t>223</t>
  </si>
  <si>
    <t>225</t>
  </si>
  <si>
    <t>227</t>
  </si>
  <si>
    <t>229</t>
  </si>
  <si>
    <t>48180</t>
  </si>
  <si>
    <t>231</t>
  </si>
  <si>
    <t>233</t>
  </si>
  <si>
    <t>16340</t>
  </si>
  <si>
    <t>235</t>
  </si>
  <si>
    <t>237</t>
  </si>
  <si>
    <t>239</t>
  </si>
  <si>
    <t>241</t>
  </si>
  <si>
    <t>243</t>
  </si>
  <si>
    <t>245</t>
  </si>
  <si>
    <t>247</t>
  </si>
  <si>
    <t>249</t>
  </si>
  <si>
    <t>11140</t>
  </si>
  <si>
    <t>251</t>
  </si>
  <si>
    <t>253</t>
  </si>
  <si>
    <t>255</t>
  </si>
  <si>
    <t>257</t>
  </si>
  <si>
    <t>45740</t>
  </si>
  <si>
    <t>259</t>
  </si>
  <si>
    <t>263</t>
  </si>
  <si>
    <t>265</t>
  </si>
  <si>
    <t>267</t>
  </si>
  <si>
    <t>269</t>
  </si>
  <si>
    <t>271</t>
  </si>
  <si>
    <t>273</t>
  </si>
  <si>
    <t>45620</t>
  </si>
  <si>
    <t>277</t>
  </si>
  <si>
    <t>45700</t>
  </si>
  <si>
    <t>279</t>
  </si>
  <si>
    <t>281</t>
  </si>
  <si>
    <t>283</t>
  </si>
  <si>
    <t>285</t>
  </si>
  <si>
    <t>29300</t>
  </si>
  <si>
    <t>287</t>
  </si>
  <si>
    <t>289</t>
  </si>
  <si>
    <t>291</t>
  </si>
  <si>
    <t>293</t>
  </si>
  <si>
    <t>45580</t>
  </si>
  <si>
    <t>295</t>
  </si>
  <si>
    <t>297</t>
  </si>
  <si>
    <t>299</t>
  </si>
  <si>
    <t>301</t>
  </si>
  <si>
    <t>303</t>
  </si>
  <si>
    <t>305</t>
  </si>
  <si>
    <t>27700</t>
  </si>
  <si>
    <t>307</t>
  </si>
  <si>
    <t>309</t>
  </si>
  <si>
    <t>311</t>
  </si>
  <si>
    <t>313</t>
  </si>
  <si>
    <t>315</t>
  </si>
  <si>
    <t>317</t>
  </si>
  <si>
    <t>319</t>
  </si>
  <si>
    <t>321</t>
  </si>
  <si>
    <t>15</t>
  </si>
  <si>
    <t>25900</t>
  </si>
  <si>
    <t>46520</t>
  </si>
  <si>
    <t>27980</t>
  </si>
  <si>
    <t>28180</t>
  </si>
  <si>
    <t>16</t>
  </si>
  <si>
    <t>14260</t>
  </si>
  <si>
    <t>38540</t>
  </si>
  <si>
    <t>13940</t>
  </si>
  <si>
    <t>25200</t>
  </si>
  <si>
    <t>41760</t>
  </si>
  <si>
    <t>26820</t>
  </si>
  <si>
    <t>15420</t>
  </si>
  <si>
    <t>34300</t>
  </si>
  <si>
    <t>30860</t>
  </si>
  <si>
    <t>39940</t>
  </si>
  <si>
    <t>46300</t>
  </si>
  <si>
    <t>17660</t>
  </si>
  <si>
    <t>34140</t>
  </si>
  <si>
    <t>30300</t>
  </si>
  <si>
    <t>36620</t>
  </si>
  <si>
    <t>27220</t>
  </si>
  <si>
    <t>17</t>
  </si>
  <si>
    <t>39500</t>
  </si>
  <si>
    <t>16020</t>
  </si>
  <si>
    <t>41180</t>
  </si>
  <si>
    <t>40420</t>
  </si>
  <si>
    <t>16580</t>
  </si>
  <si>
    <t>45380</t>
  </si>
  <si>
    <t>16660</t>
  </si>
  <si>
    <t>16980</t>
  </si>
  <si>
    <t>14010</t>
  </si>
  <si>
    <t>20820</t>
  </si>
  <si>
    <t>22800</t>
  </si>
  <si>
    <t>15460</t>
  </si>
  <si>
    <t>19340</t>
  </si>
  <si>
    <t>16060</t>
  </si>
  <si>
    <t>34500</t>
  </si>
  <si>
    <t>28100</t>
  </si>
  <si>
    <t>23660</t>
  </si>
  <si>
    <t>19940</t>
  </si>
  <si>
    <t>38700</t>
  </si>
  <si>
    <t>30660</t>
  </si>
  <si>
    <t>31380</t>
  </si>
  <si>
    <t>19500</t>
  </si>
  <si>
    <t>16460</t>
  </si>
  <si>
    <t>37900</t>
  </si>
  <si>
    <t>37140</t>
  </si>
  <si>
    <t>44100</t>
  </si>
  <si>
    <t>27300</t>
  </si>
  <si>
    <t>40300</t>
  </si>
  <si>
    <t>23300</t>
  </si>
  <si>
    <t>19180</t>
  </si>
  <si>
    <t>44580</t>
  </si>
  <si>
    <t>203</t>
  </si>
  <si>
    <t>18</t>
  </si>
  <si>
    <t>19540</t>
  </si>
  <si>
    <t>23060</t>
  </si>
  <si>
    <t>18020</t>
  </si>
  <si>
    <t>29200</t>
  </si>
  <si>
    <t>26900</t>
  </si>
  <si>
    <t>30900</t>
  </si>
  <si>
    <t>31140</t>
  </si>
  <si>
    <t>45460</t>
  </si>
  <si>
    <t>23140</t>
  </si>
  <si>
    <t>47780</t>
  </si>
  <si>
    <t>17140</t>
  </si>
  <si>
    <t>24700</t>
  </si>
  <si>
    <t>12140</t>
  </si>
  <si>
    <t>34620</t>
  </si>
  <si>
    <t>27540</t>
  </si>
  <si>
    <t>21140</t>
  </si>
  <si>
    <t>18220</t>
  </si>
  <si>
    <t>31980</t>
  </si>
  <si>
    <t>35220</t>
  </si>
  <si>
    <t>29020</t>
  </si>
  <si>
    <t>26540</t>
  </si>
  <si>
    <t>42980</t>
  </si>
  <si>
    <t>31500</t>
  </si>
  <si>
    <t>35860</t>
  </si>
  <si>
    <t>47180</t>
  </si>
  <si>
    <t>47700</t>
  </si>
  <si>
    <t>33140</t>
  </si>
  <si>
    <t>13260</t>
  </si>
  <si>
    <t>38500</t>
  </si>
  <si>
    <t>37940</t>
  </si>
  <si>
    <t>14020</t>
  </si>
  <si>
    <t>18820</t>
  </si>
  <si>
    <t>28340</t>
  </si>
  <si>
    <t>21780</t>
  </si>
  <si>
    <t>43780</t>
  </si>
  <si>
    <t>11420</t>
  </si>
  <si>
    <t>47340</t>
  </si>
  <si>
    <t>39980</t>
  </si>
  <si>
    <t>19</t>
  </si>
  <si>
    <t>16300</t>
  </si>
  <si>
    <t>47940</t>
  </si>
  <si>
    <t>44740</t>
  </si>
  <si>
    <t>16140</t>
  </si>
  <si>
    <t>32380</t>
  </si>
  <si>
    <t>43980</t>
  </si>
  <si>
    <t>17540</t>
  </si>
  <si>
    <t>19780</t>
  </si>
  <si>
    <t>36900</t>
  </si>
  <si>
    <t>44020</t>
  </si>
  <si>
    <t>20220</t>
  </si>
  <si>
    <t>36540</t>
  </si>
  <si>
    <t>21840</t>
  </si>
  <si>
    <t>26980</t>
  </si>
  <si>
    <t>36820</t>
  </si>
  <si>
    <t>37800</t>
  </si>
  <si>
    <t>32260</t>
  </si>
  <si>
    <t>34700</t>
  </si>
  <si>
    <t>43580</t>
  </si>
  <si>
    <t>11180</t>
  </si>
  <si>
    <t>22700</t>
  </si>
  <si>
    <t>20</t>
  </si>
  <si>
    <t>11860</t>
  </si>
  <si>
    <t>24460</t>
  </si>
  <si>
    <t>48620</t>
  </si>
  <si>
    <t>38260</t>
  </si>
  <si>
    <t>41140</t>
  </si>
  <si>
    <t>29940</t>
  </si>
  <si>
    <t>25700</t>
  </si>
  <si>
    <t>23780</t>
  </si>
  <si>
    <t>19980</t>
  </si>
  <si>
    <t>36840</t>
  </si>
  <si>
    <t>45820</t>
  </si>
  <si>
    <t>28140</t>
  </si>
  <si>
    <t>37660</t>
  </si>
  <si>
    <t>21380</t>
  </si>
  <si>
    <t>32700</t>
  </si>
  <si>
    <t>17700</t>
  </si>
  <si>
    <t>41460</t>
  </si>
  <si>
    <t>31740</t>
  </si>
  <si>
    <t>26740</t>
  </si>
  <si>
    <t>30580</t>
  </si>
  <si>
    <t>21</t>
  </si>
  <si>
    <t>14540</t>
  </si>
  <si>
    <t>23180</t>
  </si>
  <si>
    <t>23980</t>
  </si>
  <si>
    <t>34460</t>
  </si>
  <si>
    <t>33180</t>
  </si>
  <si>
    <t>30460</t>
  </si>
  <si>
    <t>26580</t>
  </si>
  <si>
    <t>19220</t>
  </si>
  <si>
    <t>34660</t>
  </si>
  <si>
    <t>17300</t>
  </si>
  <si>
    <t>36980</t>
  </si>
  <si>
    <t>46460</t>
  </si>
  <si>
    <t>32460</t>
  </si>
  <si>
    <t>21060</t>
  </si>
  <si>
    <t>31580</t>
  </si>
  <si>
    <t>30940</t>
  </si>
  <si>
    <t>40080</t>
  </si>
  <si>
    <t>32500</t>
  </si>
  <si>
    <t>16420</t>
  </si>
  <si>
    <t>12680</t>
  </si>
  <si>
    <t>43700</t>
  </si>
  <si>
    <t>15820</t>
  </si>
  <si>
    <t>22</t>
  </si>
  <si>
    <t>29180</t>
  </si>
  <si>
    <t>12940</t>
  </si>
  <si>
    <t>19760</t>
  </si>
  <si>
    <t>43340</t>
  </si>
  <si>
    <t>29340</t>
  </si>
  <si>
    <t>35020</t>
  </si>
  <si>
    <t>10780</t>
  </si>
  <si>
    <t>35380</t>
  </si>
  <si>
    <t>27660</t>
  </si>
  <si>
    <t>26380</t>
  </si>
  <si>
    <t>40820</t>
  </si>
  <si>
    <t>35060</t>
  </si>
  <si>
    <t>33740</t>
  </si>
  <si>
    <t>36660</t>
  </si>
  <si>
    <t>34020</t>
  </si>
  <si>
    <t>25220</t>
  </si>
  <si>
    <t>22860</t>
  </si>
  <si>
    <t>14220</t>
  </si>
  <si>
    <t>23</t>
  </si>
  <si>
    <t>30340</t>
  </si>
  <si>
    <t>38860</t>
  </si>
  <si>
    <t>12300</t>
  </si>
  <si>
    <t>12620</t>
  </si>
  <si>
    <t>24</t>
  </si>
  <si>
    <t>19060</t>
  </si>
  <si>
    <t>12580</t>
  </si>
  <si>
    <t>15700</t>
  </si>
  <si>
    <t>15680</t>
  </si>
  <si>
    <t>20660</t>
  </si>
  <si>
    <t>25180</t>
  </si>
  <si>
    <t>510</t>
  </si>
  <si>
    <t>25</t>
  </si>
  <si>
    <t>12700</t>
  </si>
  <si>
    <t>38340</t>
  </si>
  <si>
    <t>39300</t>
  </si>
  <si>
    <t>47240</t>
  </si>
  <si>
    <t>14460</t>
  </si>
  <si>
    <t>44140</t>
  </si>
  <si>
    <t>26</t>
  </si>
  <si>
    <t>26090</t>
  </si>
  <si>
    <t>10980</t>
  </si>
  <si>
    <t>24340</t>
  </si>
  <si>
    <t>13020</t>
  </si>
  <si>
    <t>45900</t>
  </si>
  <si>
    <t>35660</t>
  </si>
  <si>
    <t>17740</t>
  </si>
  <si>
    <t>12980</t>
  </si>
  <si>
    <t>42300</t>
  </si>
  <si>
    <t>29620</t>
  </si>
  <si>
    <t>21540</t>
  </si>
  <si>
    <t>27020</t>
  </si>
  <si>
    <t>22420</t>
  </si>
  <si>
    <t>10940</t>
  </si>
  <si>
    <t>25880</t>
  </si>
  <si>
    <t>26340</t>
  </si>
  <si>
    <t>34380</t>
  </si>
  <si>
    <t>27100</t>
  </si>
  <si>
    <t>28020</t>
  </si>
  <si>
    <t>19820</t>
  </si>
  <si>
    <t>10300</t>
  </si>
  <si>
    <t>32100</t>
  </si>
  <si>
    <t>31220</t>
  </si>
  <si>
    <t>13660</t>
  </si>
  <si>
    <t>31940</t>
  </si>
  <si>
    <t>33220</t>
  </si>
  <si>
    <t>15620</t>
  </si>
  <si>
    <t>33780</t>
  </si>
  <si>
    <t>34740</t>
  </si>
  <si>
    <t>40980</t>
  </si>
  <si>
    <t>44780</t>
  </si>
  <si>
    <t>11460</t>
  </si>
  <si>
    <t>27</t>
  </si>
  <si>
    <t>33460</t>
  </si>
  <si>
    <t>13420</t>
  </si>
  <si>
    <t>41060</t>
  </si>
  <si>
    <t>31860</t>
  </si>
  <si>
    <t>35580</t>
  </si>
  <si>
    <t>20260</t>
  </si>
  <si>
    <t>14660</t>
  </si>
  <si>
    <t>22020</t>
  </si>
  <si>
    <t>40340</t>
  </si>
  <si>
    <t>10820</t>
  </si>
  <si>
    <t>10660</t>
  </si>
  <si>
    <t>39860</t>
  </si>
  <si>
    <t>29100</t>
  </si>
  <si>
    <t>24330</t>
  </si>
  <si>
    <t>48820</t>
  </si>
  <si>
    <t>32140</t>
  </si>
  <si>
    <t>26780</t>
  </si>
  <si>
    <t>21860</t>
  </si>
  <si>
    <t>12380</t>
  </si>
  <si>
    <t>49380</t>
  </si>
  <si>
    <t>22260</t>
  </si>
  <si>
    <t>24220</t>
  </si>
  <si>
    <t>22060</t>
  </si>
  <si>
    <t>36940</t>
  </si>
  <si>
    <t>47420</t>
  </si>
  <si>
    <t>49100</t>
  </si>
  <si>
    <t>28</t>
  </si>
  <si>
    <t>18420</t>
  </si>
  <si>
    <t>32620</t>
  </si>
  <si>
    <t>17380</t>
  </si>
  <si>
    <t>24900</t>
  </si>
  <si>
    <t>46980</t>
  </si>
  <si>
    <t>32940</t>
  </si>
  <si>
    <t>48500</t>
  </si>
  <si>
    <t>17260</t>
  </si>
  <si>
    <t>27140</t>
  </si>
  <si>
    <t>25620</t>
  </si>
  <si>
    <t>24980</t>
  </si>
  <si>
    <t>25060</t>
  </si>
  <si>
    <t>46180</t>
  </si>
  <si>
    <t>29860</t>
  </si>
  <si>
    <t>37060</t>
  </si>
  <si>
    <t>15020</t>
  </si>
  <si>
    <t>18060</t>
  </si>
  <si>
    <t>44260</t>
  </si>
  <si>
    <t>38100</t>
  </si>
  <si>
    <t>26940</t>
  </si>
  <si>
    <t>24740</t>
  </si>
  <si>
    <t>29</t>
  </si>
  <si>
    <t>28860</t>
  </si>
  <si>
    <t>33020</t>
  </si>
  <si>
    <t>17860</t>
  </si>
  <si>
    <t>38740</t>
  </si>
  <si>
    <t>27620</t>
  </si>
  <si>
    <t>44180</t>
  </si>
  <si>
    <t>28380</t>
  </si>
  <si>
    <t>48460</t>
  </si>
  <si>
    <t>27900</t>
  </si>
  <si>
    <t>47660</t>
  </si>
  <si>
    <t>30060</t>
  </si>
  <si>
    <t>25300</t>
  </si>
  <si>
    <t>32340</t>
  </si>
  <si>
    <t>42740</t>
  </si>
  <si>
    <t>40620</t>
  </si>
  <si>
    <t>22780</t>
  </si>
  <si>
    <t>33620</t>
  </si>
  <si>
    <t>186</t>
  </si>
  <si>
    <t>22100</t>
  </si>
  <si>
    <t>32180</t>
  </si>
  <si>
    <t>43460</t>
  </si>
  <si>
    <t>14700</t>
  </si>
  <si>
    <t>30</t>
  </si>
  <si>
    <t>13740</t>
  </si>
  <si>
    <t>24500</t>
  </si>
  <si>
    <t>28060</t>
  </si>
  <si>
    <t>14580</t>
  </si>
  <si>
    <t>25740</t>
  </si>
  <si>
    <t>33540</t>
  </si>
  <si>
    <t>15580</t>
  </si>
  <si>
    <t>31</t>
  </si>
  <si>
    <t>25580</t>
  </si>
  <si>
    <t>42420</t>
  </si>
  <si>
    <t>28260</t>
  </si>
  <si>
    <t>30420</t>
  </si>
  <si>
    <t>23340</t>
  </si>
  <si>
    <t>13100</t>
  </si>
  <si>
    <t>24260</t>
  </si>
  <si>
    <t>30700</t>
  </si>
  <si>
    <t>35820</t>
  </si>
  <si>
    <t>35740</t>
  </si>
  <si>
    <t>18100</t>
  </si>
  <si>
    <t>32</t>
  </si>
  <si>
    <t>21980</t>
  </si>
  <si>
    <t>29820</t>
  </si>
  <si>
    <t>23820</t>
  </si>
  <si>
    <t>21220</t>
  </si>
  <si>
    <t>49080</t>
  </si>
  <si>
    <t>22280</t>
  </si>
  <si>
    <t>37220</t>
  </si>
  <si>
    <t>39900</t>
  </si>
  <si>
    <t>16180</t>
  </si>
  <si>
    <t>33</t>
  </si>
  <si>
    <t>29060</t>
  </si>
  <si>
    <t>28300</t>
  </si>
  <si>
    <t>13620</t>
  </si>
  <si>
    <t>31700</t>
  </si>
  <si>
    <t>18180</t>
  </si>
  <si>
    <t>34</t>
  </si>
  <si>
    <t>12100</t>
  </si>
  <si>
    <t>35620</t>
  </si>
  <si>
    <t>36140</t>
  </si>
  <si>
    <t>47220</t>
  </si>
  <si>
    <t>45940</t>
  </si>
  <si>
    <t>10900</t>
  </si>
  <si>
    <t>35</t>
  </si>
  <si>
    <t>10740</t>
  </si>
  <si>
    <t>40740</t>
  </si>
  <si>
    <t>006</t>
  </si>
  <si>
    <t>24380</t>
  </si>
  <si>
    <t>17580</t>
  </si>
  <si>
    <t>29740</t>
  </si>
  <si>
    <t>16100</t>
  </si>
  <si>
    <t>43500</t>
  </si>
  <si>
    <t>26020</t>
  </si>
  <si>
    <t>40760</t>
  </si>
  <si>
    <t>028</t>
  </si>
  <si>
    <t>31060</t>
  </si>
  <si>
    <t>19700</t>
  </si>
  <si>
    <t>23700</t>
  </si>
  <si>
    <t>10460</t>
  </si>
  <si>
    <t>21580</t>
  </si>
  <si>
    <t>38780</t>
  </si>
  <si>
    <t>22140</t>
  </si>
  <si>
    <t>29780</t>
  </si>
  <si>
    <t>42140</t>
  </si>
  <si>
    <t>45340</t>
  </si>
  <si>
    <t>36</t>
  </si>
  <si>
    <t>10580</t>
  </si>
  <si>
    <t>13780</t>
  </si>
  <si>
    <t>36460</t>
  </si>
  <si>
    <t>12180</t>
  </si>
  <si>
    <t>27460</t>
  </si>
  <si>
    <t>21300</t>
  </si>
  <si>
    <t>38460</t>
  </si>
  <si>
    <t>26460</t>
  </si>
  <si>
    <t>18660</t>
  </si>
  <si>
    <t>15380</t>
  </si>
  <si>
    <t>31660</t>
  </si>
  <si>
    <t>24100</t>
  </si>
  <si>
    <t>12860</t>
  </si>
  <si>
    <t>46540</t>
  </si>
  <si>
    <t>48060</t>
  </si>
  <si>
    <t>40380</t>
  </si>
  <si>
    <t>45060</t>
  </si>
  <si>
    <t>11220</t>
  </si>
  <si>
    <t>36580</t>
  </si>
  <si>
    <t>36300</t>
  </si>
  <si>
    <t>42900</t>
  </si>
  <si>
    <t>18500</t>
  </si>
  <si>
    <t>27060</t>
  </si>
  <si>
    <t>28740</t>
  </si>
  <si>
    <t>24020</t>
  </si>
  <si>
    <t>37</t>
  </si>
  <si>
    <t>15500</t>
  </si>
  <si>
    <t>25860</t>
  </si>
  <si>
    <t>47820</t>
  </si>
  <si>
    <t>34820</t>
  </si>
  <si>
    <t>11700</t>
  </si>
  <si>
    <t>16740</t>
  </si>
  <si>
    <t>21020</t>
  </si>
  <si>
    <t>33980</t>
  </si>
  <si>
    <t>20500</t>
  </si>
  <si>
    <t>43140</t>
  </si>
  <si>
    <t>35100</t>
  </si>
  <si>
    <t>22180</t>
  </si>
  <si>
    <t>47260</t>
  </si>
  <si>
    <t>28620</t>
  </si>
  <si>
    <t>49180</t>
  </si>
  <si>
    <t>40580</t>
  </si>
  <si>
    <t>39580</t>
  </si>
  <si>
    <t>24660</t>
  </si>
  <si>
    <t>40260</t>
  </si>
  <si>
    <t>19000</t>
  </si>
  <si>
    <t>41820</t>
  </si>
  <si>
    <t>28820</t>
  </si>
  <si>
    <t>32000</t>
  </si>
  <si>
    <t>38240</t>
  </si>
  <si>
    <t>48900</t>
  </si>
  <si>
    <t>27340</t>
  </si>
  <si>
    <t>24780</t>
  </si>
  <si>
    <t>40460</t>
  </si>
  <si>
    <t>31300</t>
  </si>
  <si>
    <t>22580</t>
  </si>
  <si>
    <t>29900</t>
  </si>
  <si>
    <t>10620</t>
  </si>
  <si>
    <t>34340</t>
  </si>
  <si>
    <t>14820</t>
  </si>
  <si>
    <t>25780</t>
  </si>
  <si>
    <t>14380</t>
  </si>
  <si>
    <t>24140</t>
  </si>
  <si>
    <t>35900</t>
  </si>
  <si>
    <t>48980</t>
  </si>
  <si>
    <t>38</t>
  </si>
  <si>
    <t>13900</t>
  </si>
  <si>
    <t>33500</t>
  </si>
  <si>
    <t>19860</t>
  </si>
  <si>
    <t>27420</t>
  </si>
  <si>
    <t>48780</t>
  </si>
  <si>
    <t>39</t>
  </si>
  <si>
    <t>30620</t>
  </si>
  <si>
    <t>11740</t>
  </si>
  <si>
    <t>11780</t>
  </si>
  <si>
    <t>11900</t>
  </si>
  <si>
    <t>47540</t>
  </si>
  <si>
    <t>48540</t>
  </si>
  <si>
    <t>15940</t>
  </si>
  <si>
    <t>46500</t>
  </si>
  <si>
    <t>44220</t>
  </si>
  <si>
    <t>48940</t>
  </si>
  <si>
    <t>41400</t>
  </si>
  <si>
    <t>18740</t>
  </si>
  <si>
    <t>15340</t>
  </si>
  <si>
    <t>17460</t>
  </si>
  <si>
    <t>24820</t>
  </si>
  <si>
    <t>19580</t>
  </si>
  <si>
    <t>18140</t>
  </si>
  <si>
    <t>41780</t>
  </si>
  <si>
    <t>47920</t>
  </si>
  <si>
    <t>45780</t>
  </si>
  <si>
    <t>38580</t>
  </si>
  <si>
    <t>15740</t>
  </si>
  <si>
    <t>22300</t>
  </si>
  <si>
    <t>35940</t>
  </si>
  <si>
    <t>27160</t>
  </si>
  <si>
    <t>48260</t>
  </si>
  <si>
    <t>34540</t>
  </si>
  <si>
    <t>13340</t>
  </si>
  <si>
    <t>49660</t>
  </si>
  <si>
    <t>32020</t>
  </si>
  <si>
    <t>16380</t>
  </si>
  <si>
    <t>49780</t>
  </si>
  <si>
    <t>10420</t>
  </si>
  <si>
    <t>31900</t>
  </si>
  <si>
    <t>17060</t>
  </si>
  <si>
    <t>23380</t>
  </si>
  <si>
    <t>39020</t>
  </si>
  <si>
    <t>45660</t>
  </si>
  <si>
    <t>43380</t>
  </si>
  <si>
    <t>35420</t>
  </si>
  <si>
    <t>46780</t>
  </si>
  <si>
    <t>31930</t>
  </si>
  <si>
    <t>49300</t>
  </si>
  <si>
    <t>40</t>
  </si>
  <si>
    <t>21120</t>
  </si>
  <si>
    <t>20460</t>
  </si>
  <si>
    <t>36420</t>
  </si>
  <si>
    <t>11620</t>
  </si>
  <si>
    <t>45140</t>
  </si>
  <si>
    <t>30020</t>
  </si>
  <si>
    <t>46140</t>
  </si>
  <si>
    <t>48220</t>
  </si>
  <si>
    <t>21420</t>
  </si>
  <si>
    <t>11060</t>
  </si>
  <si>
    <t>38620</t>
  </si>
  <si>
    <t>34780</t>
  </si>
  <si>
    <t>33060</t>
  </si>
  <si>
    <t>44660</t>
  </si>
  <si>
    <t>32540</t>
  </si>
  <si>
    <t>10220</t>
  </si>
  <si>
    <t>43060</t>
  </si>
  <si>
    <t>20340</t>
  </si>
  <si>
    <t>25100</t>
  </si>
  <si>
    <t>12780</t>
  </si>
  <si>
    <t>49260</t>
  </si>
  <si>
    <t>41</t>
  </si>
  <si>
    <t>18700</t>
  </si>
  <si>
    <t>38900</t>
  </si>
  <si>
    <t>11820</t>
  </si>
  <si>
    <t>18300</t>
  </si>
  <si>
    <t>39260</t>
  </si>
  <si>
    <t>15060</t>
  </si>
  <si>
    <t>13460</t>
  </si>
  <si>
    <t>40700</t>
  </si>
  <si>
    <t>26220</t>
  </si>
  <si>
    <t>32780</t>
  </si>
  <si>
    <t>24420</t>
  </si>
  <si>
    <t>28900</t>
  </si>
  <si>
    <t>21660</t>
  </si>
  <si>
    <t>35440</t>
  </si>
  <si>
    <t>10540</t>
  </si>
  <si>
    <t>41420</t>
  </si>
  <si>
    <t>25840</t>
  </si>
  <si>
    <t>29260</t>
  </si>
  <si>
    <t>45520</t>
  </si>
  <si>
    <t>42</t>
  </si>
  <si>
    <t>23900</t>
  </si>
  <si>
    <t>38300</t>
  </si>
  <si>
    <t>39740</t>
  </si>
  <si>
    <t>11020</t>
  </si>
  <si>
    <t>42380</t>
  </si>
  <si>
    <t>27780</t>
  </si>
  <si>
    <t>44300</t>
  </si>
  <si>
    <t>20180</t>
  </si>
  <si>
    <t>30820</t>
  </si>
  <si>
    <t>14100</t>
  </si>
  <si>
    <t>32740</t>
  </si>
  <si>
    <t>25420</t>
  </si>
  <si>
    <t>41260</t>
  </si>
  <si>
    <t>21500</t>
  </si>
  <si>
    <t>16540</t>
  </si>
  <si>
    <t>26500</t>
  </si>
  <si>
    <t>26860</t>
  </si>
  <si>
    <t>42540</t>
  </si>
  <si>
    <t>29540</t>
  </si>
  <si>
    <t>35260</t>
  </si>
  <si>
    <t>30140</t>
  </si>
  <si>
    <t>48700</t>
  </si>
  <si>
    <t>14620</t>
  </si>
  <si>
    <t>30380</t>
  </si>
  <si>
    <t>20700</t>
  </si>
  <si>
    <t>44980</t>
  </si>
  <si>
    <t>39060</t>
  </si>
  <si>
    <t>42780</t>
  </si>
  <si>
    <t>43740</t>
  </si>
  <si>
    <t>30260</t>
  </si>
  <si>
    <t>36340</t>
  </si>
  <si>
    <t>47620</t>
  </si>
  <si>
    <t>49620</t>
  </si>
  <si>
    <t>44</t>
  </si>
  <si>
    <t>45</t>
  </si>
  <si>
    <t>24940</t>
  </si>
  <si>
    <t>24860</t>
  </si>
  <si>
    <t>25940</t>
  </si>
  <si>
    <t>16700</t>
  </si>
  <si>
    <t>17900</t>
  </si>
  <si>
    <t>23500</t>
  </si>
  <si>
    <t>22500</t>
  </si>
  <si>
    <t>23860</t>
  </si>
  <si>
    <t>13500</t>
  </si>
  <si>
    <t>35140</t>
  </si>
  <si>
    <t>42860</t>
  </si>
  <si>
    <t>36700</t>
  </si>
  <si>
    <t>43900</t>
  </si>
  <si>
    <t>44940</t>
  </si>
  <si>
    <t>46</t>
  </si>
  <si>
    <t>26700</t>
  </si>
  <si>
    <t>15100</t>
  </si>
  <si>
    <t>10100</t>
  </si>
  <si>
    <t>46820</t>
  </si>
  <si>
    <t>47980</t>
  </si>
  <si>
    <t>39660</t>
  </si>
  <si>
    <t>33580</t>
  </si>
  <si>
    <t>38180</t>
  </si>
  <si>
    <t>43940</t>
  </si>
  <si>
    <t>43620</t>
  </si>
  <si>
    <t>49460</t>
  </si>
  <si>
    <t>47</t>
  </si>
  <si>
    <t>28940</t>
  </si>
  <si>
    <t>43180</t>
  </si>
  <si>
    <t>17420</t>
  </si>
  <si>
    <t>34980</t>
  </si>
  <si>
    <t>27740</t>
  </si>
  <si>
    <t>27180</t>
  </si>
  <si>
    <t>35460</t>
  </si>
  <si>
    <t>46100</t>
  </si>
  <si>
    <t>18900</t>
  </si>
  <si>
    <t>20540</t>
  </si>
  <si>
    <t>24620</t>
  </si>
  <si>
    <t>34100</t>
  </si>
  <si>
    <t>28700</t>
  </si>
  <si>
    <t>15140</t>
  </si>
  <si>
    <t>37540</t>
  </si>
  <si>
    <t>18260</t>
  </si>
  <si>
    <t>29980</t>
  </si>
  <si>
    <t>11940</t>
  </si>
  <si>
    <t>30280</t>
  </si>
  <si>
    <t>19420</t>
  </si>
  <si>
    <t>42940</t>
  </si>
  <si>
    <t>32660</t>
  </si>
  <si>
    <t>32280</t>
  </si>
  <si>
    <t>48</t>
  </si>
  <si>
    <t>37300</t>
  </si>
  <si>
    <t>11380</t>
  </si>
  <si>
    <t>31260</t>
  </si>
  <si>
    <t>18580</t>
  </si>
  <si>
    <t>48660</t>
  </si>
  <si>
    <t>11100</t>
  </si>
  <si>
    <t>41700</t>
  </si>
  <si>
    <t>26420</t>
  </si>
  <si>
    <t>12420</t>
  </si>
  <si>
    <t>13300</t>
  </si>
  <si>
    <t>28660</t>
  </si>
  <si>
    <t>17780</t>
  </si>
  <si>
    <t>15220</t>
  </si>
  <si>
    <t>38920</t>
  </si>
  <si>
    <t>10180</t>
  </si>
  <si>
    <t>15180</t>
  </si>
  <si>
    <t>27380</t>
  </si>
  <si>
    <t>19100</t>
  </si>
  <si>
    <t>23620</t>
  </si>
  <si>
    <t>31180</t>
  </si>
  <si>
    <t>29500</t>
  </si>
  <si>
    <t>25820</t>
  </si>
  <si>
    <t>36220</t>
  </si>
  <si>
    <t>21340</t>
  </si>
  <si>
    <t>44500</t>
  </si>
  <si>
    <t>47380</t>
  </si>
  <si>
    <t>14300</t>
  </si>
  <si>
    <t>37770</t>
  </si>
  <si>
    <t>23240</t>
  </si>
  <si>
    <t>13700</t>
  </si>
  <si>
    <t>47020</t>
  </si>
  <si>
    <t>37420</t>
  </si>
  <si>
    <t>43300</t>
  </si>
  <si>
    <t>30980</t>
  </si>
  <si>
    <t>38380</t>
  </si>
  <si>
    <t>13140</t>
  </si>
  <si>
    <t>11980</t>
  </si>
  <si>
    <t>32580</t>
  </si>
  <si>
    <t>30220</t>
  </si>
  <si>
    <t>44860</t>
  </si>
  <si>
    <t>14420</t>
  </si>
  <si>
    <t>41660</t>
  </si>
  <si>
    <t>10860</t>
  </si>
  <si>
    <t>28780</t>
  </si>
  <si>
    <t>28500</t>
  </si>
  <si>
    <t>37580</t>
  </si>
  <si>
    <t>33260</t>
  </si>
  <si>
    <t>13060</t>
  </si>
  <si>
    <t>323</t>
  </si>
  <si>
    <t>20580</t>
  </si>
  <si>
    <t>325</t>
  </si>
  <si>
    <t>327</t>
  </si>
  <si>
    <t>329</t>
  </si>
  <si>
    <t>331</t>
  </si>
  <si>
    <t>333</t>
  </si>
  <si>
    <t>335</t>
  </si>
  <si>
    <t>337</t>
  </si>
  <si>
    <t>339</t>
  </si>
  <si>
    <t>341</t>
  </si>
  <si>
    <t>20300</t>
  </si>
  <si>
    <t>343</t>
  </si>
  <si>
    <t>345</t>
  </si>
  <si>
    <t>347</t>
  </si>
  <si>
    <t>34860</t>
  </si>
  <si>
    <t>349</t>
  </si>
  <si>
    <t>18620</t>
  </si>
  <si>
    <t>351</t>
  </si>
  <si>
    <t>353</t>
  </si>
  <si>
    <t>45020</t>
  </si>
  <si>
    <t>355</t>
  </si>
  <si>
    <t>357</t>
  </si>
  <si>
    <t>359</t>
  </si>
  <si>
    <t>361</t>
  </si>
  <si>
    <t>363</t>
  </si>
  <si>
    <t>33420</t>
  </si>
  <si>
    <t>365</t>
  </si>
  <si>
    <t>367</t>
  </si>
  <si>
    <t>369</t>
  </si>
  <si>
    <t>371</t>
  </si>
  <si>
    <t>373</t>
  </si>
  <si>
    <t>375</t>
  </si>
  <si>
    <t>377</t>
  </si>
  <si>
    <t>379</t>
  </si>
  <si>
    <t>381</t>
  </si>
  <si>
    <t>383</t>
  </si>
  <si>
    <t>385</t>
  </si>
  <si>
    <t>387</t>
  </si>
  <si>
    <t>389</t>
  </si>
  <si>
    <t>37780</t>
  </si>
  <si>
    <t>391</t>
  </si>
  <si>
    <t>393</t>
  </si>
  <si>
    <t>395</t>
  </si>
  <si>
    <t>397</t>
  </si>
  <si>
    <t>399</t>
  </si>
  <si>
    <t>401</t>
  </si>
  <si>
    <t>403</t>
  </si>
  <si>
    <t>405</t>
  </si>
  <si>
    <t>407</t>
  </si>
  <si>
    <t>409</t>
  </si>
  <si>
    <t>411</t>
  </si>
  <si>
    <t>413</t>
  </si>
  <si>
    <t>415</t>
  </si>
  <si>
    <t>43660</t>
  </si>
  <si>
    <t>417</t>
  </si>
  <si>
    <t>419</t>
  </si>
  <si>
    <t>421</t>
  </si>
  <si>
    <t>423</t>
  </si>
  <si>
    <t>46340</t>
  </si>
  <si>
    <t>425</t>
  </si>
  <si>
    <t>427</t>
  </si>
  <si>
    <t>40100</t>
  </si>
  <si>
    <t>429</t>
  </si>
  <si>
    <t>431</t>
  </si>
  <si>
    <t>433</t>
  </si>
  <si>
    <t>435</t>
  </si>
  <si>
    <t>437</t>
  </si>
  <si>
    <t>439</t>
  </si>
  <si>
    <t>441</t>
  </si>
  <si>
    <t>443</t>
  </si>
  <si>
    <t>445</t>
  </si>
  <si>
    <t>447</t>
  </si>
  <si>
    <t>449</t>
  </si>
  <si>
    <t>34420</t>
  </si>
  <si>
    <t>451</t>
  </si>
  <si>
    <t>453</t>
  </si>
  <si>
    <t>455</t>
  </si>
  <si>
    <t>26660</t>
  </si>
  <si>
    <t>457</t>
  </si>
  <si>
    <t>459</t>
  </si>
  <si>
    <t>461</t>
  </si>
  <si>
    <t>463</t>
  </si>
  <si>
    <t>46620</t>
  </si>
  <si>
    <t>465</t>
  </si>
  <si>
    <t>19620</t>
  </si>
  <si>
    <t>467</t>
  </si>
  <si>
    <t>469</t>
  </si>
  <si>
    <t>471</t>
  </si>
  <si>
    <t>473</t>
  </si>
  <si>
    <t>475</t>
  </si>
  <si>
    <t>477</t>
  </si>
  <si>
    <t>14780</t>
  </si>
  <si>
    <t>479</t>
  </si>
  <si>
    <t>29700</t>
  </si>
  <si>
    <t>481</t>
  </si>
  <si>
    <t>20900</t>
  </si>
  <si>
    <t>483</t>
  </si>
  <si>
    <t>485</t>
  </si>
  <si>
    <t>487</t>
  </si>
  <si>
    <t>46900</t>
  </si>
  <si>
    <t>489</t>
  </si>
  <si>
    <t>39700</t>
  </si>
  <si>
    <t>491</t>
  </si>
  <si>
    <t>493</t>
  </si>
  <si>
    <t>495</t>
  </si>
  <si>
    <t>497</t>
  </si>
  <si>
    <t>499</t>
  </si>
  <si>
    <t>501</t>
  </si>
  <si>
    <t>503</t>
  </si>
  <si>
    <t>505</t>
  </si>
  <si>
    <t>49820</t>
  </si>
  <si>
    <t>507</t>
  </si>
  <si>
    <t>49</t>
  </si>
  <si>
    <t>36260</t>
  </si>
  <si>
    <t>39220</t>
  </si>
  <si>
    <t>16260</t>
  </si>
  <si>
    <t>39340</t>
  </si>
  <si>
    <t>41620</t>
  </si>
  <si>
    <t>46860</t>
  </si>
  <si>
    <t>25720</t>
  </si>
  <si>
    <t>41100</t>
  </si>
  <si>
    <t>50</t>
  </si>
  <si>
    <t>13540</t>
  </si>
  <si>
    <t>15540</t>
  </si>
  <si>
    <t>40860</t>
  </si>
  <si>
    <t>12740</t>
  </si>
  <si>
    <t>51</t>
  </si>
  <si>
    <t>16820</t>
  </si>
  <si>
    <t>40060</t>
  </si>
  <si>
    <t>31340</t>
  </si>
  <si>
    <t>44420</t>
  </si>
  <si>
    <t>40220</t>
  </si>
  <si>
    <t>036</t>
  </si>
  <si>
    <t>13720</t>
  </si>
  <si>
    <t>13980</t>
  </si>
  <si>
    <t>49020</t>
  </si>
  <si>
    <t>32300</t>
  </si>
  <si>
    <t>19260</t>
  </si>
  <si>
    <t>25500</t>
  </si>
  <si>
    <t>14140</t>
  </si>
  <si>
    <t>520</t>
  </si>
  <si>
    <t>530</t>
  </si>
  <si>
    <t>540</t>
  </si>
  <si>
    <t>550</t>
  </si>
  <si>
    <t>570</t>
  </si>
  <si>
    <t>580</t>
  </si>
  <si>
    <t>590</t>
  </si>
  <si>
    <t>595</t>
  </si>
  <si>
    <t>600</t>
  </si>
  <si>
    <t>610</t>
  </si>
  <si>
    <t>620</t>
  </si>
  <si>
    <t>630</t>
  </si>
  <si>
    <t>640</t>
  </si>
  <si>
    <t>650</t>
  </si>
  <si>
    <t>660</t>
  </si>
  <si>
    <t>670</t>
  </si>
  <si>
    <t>678</t>
  </si>
  <si>
    <t>680</t>
  </si>
  <si>
    <t>683</t>
  </si>
  <si>
    <t>685</t>
  </si>
  <si>
    <t>690</t>
  </si>
  <si>
    <t>700</t>
  </si>
  <si>
    <t>710</t>
  </si>
  <si>
    <t>720</t>
  </si>
  <si>
    <t>730</t>
  </si>
  <si>
    <t>735</t>
  </si>
  <si>
    <t>740</t>
  </si>
  <si>
    <t>750</t>
  </si>
  <si>
    <t>760</t>
  </si>
  <si>
    <t>770</t>
  </si>
  <si>
    <t>775</t>
  </si>
  <si>
    <t>790</t>
  </si>
  <si>
    <t>800</t>
  </si>
  <si>
    <t>810</t>
  </si>
  <si>
    <t>820</t>
  </si>
  <si>
    <t>830</t>
  </si>
  <si>
    <t>840</t>
  </si>
  <si>
    <t>53</t>
  </si>
  <si>
    <t>36830</t>
  </si>
  <si>
    <t>28420</t>
  </si>
  <si>
    <t>48300</t>
  </si>
  <si>
    <t>38820</t>
  </si>
  <si>
    <t>47460</t>
  </si>
  <si>
    <t>31020</t>
  </si>
  <si>
    <t>34180</t>
  </si>
  <si>
    <t>10140</t>
  </si>
  <si>
    <t>36020</t>
  </si>
  <si>
    <t>42660</t>
  </si>
  <si>
    <t>14740</t>
  </si>
  <si>
    <t>21260</t>
  </si>
  <si>
    <t>16500</t>
  </si>
  <si>
    <t>43220</t>
  </si>
  <si>
    <t>44060</t>
  </si>
  <si>
    <t>34580</t>
  </si>
  <si>
    <t>36500</t>
  </si>
  <si>
    <t>13380</t>
  </si>
  <si>
    <t>39420</t>
  </si>
  <si>
    <t>49420</t>
  </si>
  <si>
    <t>54</t>
  </si>
  <si>
    <t>16620</t>
  </si>
  <si>
    <t>17220</t>
  </si>
  <si>
    <t>13220</t>
  </si>
  <si>
    <t>21900</t>
  </si>
  <si>
    <t>34060</t>
  </si>
  <si>
    <t>21180</t>
  </si>
  <si>
    <t>37620</t>
  </si>
  <si>
    <t>55</t>
  </si>
  <si>
    <t>24580</t>
  </si>
  <si>
    <t>11540</t>
  </si>
  <si>
    <t>20740</t>
  </si>
  <si>
    <t>31540</t>
  </si>
  <si>
    <t>13180</t>
  </si>
  <si>
    <t>32860</t>
  </si>
  <si>
    <t>22540</t>
  </si>
  <si>
    <t>38420</t>
  </si>
  <si>
    <t>48020</t>
  </si>
  <si>
    <t>31820</t>
  </si>
  <si>
    <t>48140</t>
  </si>
  <si>
    <t>078</t>
  </si>
  <si>
    <t>43020</t>
  </si>
  <si>
    <t>33340</t>
  </si>
  <si>
    <t>44620</t>
  </si>
  <si>
    <t>39540</t>
  </si>
  <si>
    <t>27500</t>
  </si>
  <si>
    <t>12660</t>
  </si>
  <si>
    <t>43100</t>
  </si>
  <si>
    <t>48580</t>
  </si>
  <si>
    <t>36780</t>
  </si>
  <si>
    <t>49220</t>
  </si>
  <si>
    <t>56</t>
  </si>
  <si>
    <t>29660</t>
  </si>
  <si>
    <t>23940</t>
  </si>
  <si>
    <t>40180</t>
  </si>
  <si>
    <t>16940</t>
  </si>
  <si>
    <t>16220</t>
  </si>
  <si>
    <t>43260</t>
  </si>
  <si>
    <t>40540</t>
  </si>
  <si>
    <t>21740</t>
  </si>
  <si>
    <t>60</t>
  </si>
  <si>
    <t>010</t>
  </si>
  <si>
    <t>030</t>
  </si>
  <si>
    <t>040</t>
  </si>
  <si>
    <t>66</t>
  </si>
  <si>
    <t>69</t>
  </si>
  <si>
    <t>120</t>
  </si>
  <si>
    <t>72</t>
  </si>
  <si>
    <t>10380</t>
  </si>
  <si>
    <t>41980</t>
  </si>
  <si>
    <t>11640</t>
  </si>
  <si>
    <t>25020</t>
  </si>
  <si>
    <t>41900</t>
  </si>
  <si>
    <t>17620</t>
  </si>
  <si>
    <t>054</t>
  </si>
  <si>
    <t>38660</t>
  </si>
  <si>
    <t>32420</t>
  </si>
  <si>
    <t>27580</t>
  </si>
  <si>
    <t>17640</t>
  </si>
  <si>
    <t>42180</t>
  </si>
  <si>
    <t>78</t>
  </si>
  <si>
    <t>County Code</t>
  </si>
  <si>
    <t>Amount</t>
  </si>
  <si>
    <t>Refinance - Cash Out - 1st time use</t>
  </si>
  <si>
    <t>Refinance - Cash Out - Subsequesnt use</t>
  </si>
  <si>
    <t>Refinance - IRRL</t>
  </si>
  <si>
    <t>Exempt</t>
  </si>
  <si>
    <t>Purchase - 1st time</t>
  </si>
  <si>
    <t>Purchase - Subsequent</t>
  </si>
  <si>
    <t>C/O 1st time use</t>
  </si>
  <si>
    <t>C/O Subsequent use</t>
  </si>
  <si>
    <t>Partial</t>
  </si>
  <si>
    <t>Full/Restored</t>
  </si>
  <si>
    <t>D) Does the Veteran have full or partial entitlement?</t>
  </si>
  <si>
    <t>One-Unit
Limit</t>
  </si>
  <si>
    <t>Two-Unit
Limit</t>
  </si>
  <si>
    <t>Three-Unit
Limit</t>
  </si>
  <si>
    <t>Four-Unit
Limit</t>
  </si>
  <si>
    <t>27530</t>
  </si>
  <si>
    <t>39150</t>
  </si>
  <si>
    <t>DISTRICT OF COLUMBIA</t>
  </si>
  <si>
    <t>36837</t>
  </si>
  <si>
    <t>42500</t>
  </si>
  <si>
    <t>49060</t>
  </si>
  <si>
    <t>33380</t>
  </si>
  <si>
    <t>30100</t>
  </si>
  <si>
    <t>39100</t>
  </si>
  <si>
    <t>19430</t>
  </si>
  <si>
    <t>46420</t>
  </si>
  <si>
    <t>40530</t>
  </si>
  <si>
    <t>24180</t>
  </si>
  <si>
    <t>34350</t>
  </si>
  <si>
    <t>49500</t>
  </si>
  <si>
    <t>LAPORTE</t>
  </si>
  <si>
    <t>LAKE OF THE WOODS</t>
  </si>
  <si>
    <t>Veteran Requested Down payment</t>
  </si>
  <si>
    <t>F) Veteran Requested Down Payment, if any</t>
  </si>
  <si>
    <t>Is this transaction purchase or a refinance transaction?</t>
  </si>
  <si>
    <t>Has the Veteran ever used their entitlement?</t>
  </si>
  <si>
    <t>Refinance transaction:</t>
  </si>
  <si>
    <t>Maximum potential entitlement for Veteran with partial entitlement.</t>
  </si>
  <si>
    <t>Veterans previously used entitlement that has not been restored.</t>
  </si>
  <si>
    <t>E) Previously used entitlement (which will not be restored)</t>
  </si>
  <si>
    <t>For loan amounts greater than $144,000</t>
  </si>
  <si>
    <t>Required Guaranty Amount to meet 25% requirement</t>
  </si>
  <si>
    <t>Funding Fee paid in cash, if any?</t>
  </si>
  <si>
    <t>Total Loan Amount with VA Funding Fee</t>
  </si>
  <si>
    <t>Available Guaranty Amount</t>
  </si>
  <si>
    <t>VA Required Down Payment due to guaranty shortfall, if any</t>
  </si>
  <si>
    <t>Remaining available entitlement, for Veteran who has previously used unrestored entitlement, if applicable.</t>
  </si>
  <si>
    <t>ST. JOHN THE BAPTIST</t>
  </si>
  <si>
    <t xml:space="preserve">HOONAH-ANGOON </t>
  </si>
  <si>
    <t xml:space="preserve">KUSILVAK </t>
  </si>
  <si>
    <t>LAKE AND PENINSULA</t>
  </si>
  <si>
    <t>MATANUSKA-SUSITNA</t>
  </si>
  <si>
    <t>KETCHIKAN GATEWAY</t>
  </si>
  <si>
    <t>NORTHWEST ARCTIC</t>
  </si>
  <si>
    <t xml:space="preserve">PETERSBURG </t>
  </si>
  <si>
    <t>SKAGWAY</t>
  </si>
  <si>
    <t>SOUTHEAST FAIRBANKS</t>
  </si>
  <si>
    <t xml:space="preserve">YAKUTAT </t>
  </si>
  <si>
    <t xml:space="preserve">WRANGELL </t>
  </si>
  <si>
    <t>ST. JOHN</t>
  </si>
  <si>
    <r>
      <t xml:space="preserve">The Blue Water Navy Vietnam Veterans Act of 2019 changed the way the VA guaranty is calculated for loans closed on or after January 1, 2020 for purchase, refinance (other than IRRRLs), and construction loans above $144,000. Specifically, for Veterans with full entitlement, the maximum guaranty amount is 25 percent of </t>
    </r>
    <r>
      <rPr>
        <b/>
        <u/>
        <sz val="10"/>
        <color theme="0"/>
        <rFont val="Arial"/>
        <family val="2"/>
      </rPr>
      <t xml:space="preserve">ANY </t>
    </r>
    <r>
      <rPr>
        <sz val="10"/>
        <color theme="0"/>
        <rFont val="Arial"/>
        <family val="2"/>
      </rPr>
      <t xml:space="preserve">loan amount above $144,000, regardless of the county loan limit. </t>
    </r>
    <r>
      <rPr>
        <b/>
        <u/>
        <sz val="10"/>
        <color theme="0"/>
        <rFont val="Arial"/>
        <family val="2"/>
      </rPr>
      <t>However, for Veterans with partial entitlement, the maximum amount of guaranty for a loan above $144,000 may not exceed the lesser of 25 percent of the loan amount or 25 percent of the county loan limit minus the amount of entitlement previously used and not restored</t>
    </r>
    <r>
      <rPr>
        <sz val="10"/>
        <color theme="0"/>
        <rFont val="Arial"/>
        <family val="2"/>
      </rPr>
      <t xml:space="preserve">. </t>
    </r>
  </si>
  <si>
    <r>
      <rPr>
        <b/>
        <i/>
        <sz val="12"/>
        <color theme="3"/>
        <rFont val="Arial"/>
        <family val="2"/>
      </rPr>
      <t>Purchase transaction</t>
    </r>
    <r>
      <rPr>
        <i/>
        <sz val="12"/>
        <color theme="1"/>
        <rFont val="Arial"/>
        <family val="2"/>
      </rPr>
      <t>:</t>
    </r>
  </si>
  <si>
    <r>
      <t>Funding Fee (</t>
    </r>
    <r>
      <rPr>
        <i/>
        <sz val="11"/>
        <color theme="1"/>
        <rFont val="Arial"/>
        <family val="2"/>
      </rPr>
      <t>Rounded down to nearest dollar</t>
    </r>
    <r>
      <rPr>
        <sz val="11"/>
        <color theme="1"/>
        <rFont val="Arial"/>
        <family val="2"/>
      </rPr>
      <t>)</t>
    </r>
  </si>
  <si>
    <t>2022 County Limit</t>
  </si>
  <si>
    <t>066</t>
  </si>
  <si>
    <t>CHUGACH</t>
  </si>
  <si>
    <t>COPPER RIVER</t>
  </si>
  <si>
    <r>
      <t>Fannie Mae and Freddie Mac Maximum Loan Limits for Mortgages Acquired in Calendar Year 2023</t>
    </r>
    <r>
      <rPr>
        <b/>
        <sz val="10"/>
        <rFont val="MS Sans Serif"/>
        <family val="2"/>
      </rPr>
      <t xml:space="preserve">
</t>
    </r>
    <r>
      <rPr>
        <sz val="10"/>
        <rFont val="MS Sans Serif"/>
        <family val="2"/>
      </rPr>
      <t>(These limits were determined under the provisions of the Housing and Economic Recovery Act of 2008)</t>
    </r>
  </si>
  <si>
    <t>2023</t>
  </si>
  <si>
    <t>COLONIAL HEIGHTS</t>
  </si>
  <si>
    <t>Double check for city issue</t>
  </si>
  <si>
    <t>Tennesse</t>
  </si>
  <si>
    <t>s/b 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</si>
</sst>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7" formatCode="&quot;$&quot;#,##0.00_);\(&quot;$&quot;#,##0.00\)"/>
    <numFmt numFmtId="44" formatCode="_(&quot;$&quot;* #,##0.00_);_(&quot;$&quot;* \(#,##0.00\);_(&quot;$&quot;* &quot;-&quot;??_);_(@_)"/>
    <numFmt numFmtId="164" formatCode="_(&quot;$&quot;* #,##0_);_(&quot;$&quot;* \(#,##0\);_(&quot;$&quot;* &quot;-&quot;??_);_(@_)"/>
    <numFmt numFmtId="165" formatCode="0.0000%"/>
    <numFmt numFmtId="166" formatCode="&quot;$&quot;#,##0"/>
  </numFmts>
  <fonts count="28">
    <font>
      <sz val="11"/>
      <color theme="1"/>
      <name val="Calibri"/>
      <family val="2"/>
      <scheme val="minor"/>
    </font>
    <font>
      <sz val="11"/>
      <color theme="1"/>
      <name val="Calibri"/>
      <family val="2"/>
      <scheme val="minor"/>
    </font>
    <font>
      <b/>
      <sz val="12"/>
      <name val="MS Sans Serif"/>
      <family val="2"/>
    </font>
    <font>
      <b/>
      <sz val="10"/>
      <name val="MS Sans Serif"/>
      <family val="2"/>
    </font>
    <font>
      <sz val="10"/>
      <name val="MS Sans Serif"/>
      <family val="2"/>
    </font>
    <font>
      <sz val="10"/>
      <color theme="3" tint="0.39997558519241921"/>
      <name val="MS Sans Serif"/>
      <family val="2"/>
    </font>
    <font>
      <b/>
      <sz val="11"/>
      <color theme="1"/>
      <name val="Calibri"/>
      <family val="2"/>
      <scheme val="minor"/>
    </font>
    <font>
      <b/>
      <u/>
      <sz val="11"/>
      <color theme="1"/>
      <name val="Calibri"/>
      <family val="2"/>
      <scheme val="minor"/>
    </font>
    <font>
      <b/>
      <sz val="11"/>
      <color rgb="FF000000"/>
      <name val="Calibri"/>
      <family val="2"/>
    </font>
    <font>
      <sz val="10"/>
      <color theme="1"/>
      <name val="MS Sans Serif"/>
      <family val="2"/>
    </font>
    <font>
      <b/>
      <sz val="8"/>
      <color rgb="FF000000"/>
      <name val="Calibri"/>
      <family val="2"/>
      <scheme val="minor"/>
    </font>
    <font>
      <b/>
      <sz val="11"/>
      <name val="Calibri"/>
      <family val="2"/>
      <scheme val="minor"/>
    </font>
    <font>
      <sz val="8"/>
      <color rgb="FF000000"/>
      <name val="Calibri"/>
      <family val="2"/>
      <scheme val="minor"/>
    </font>
    <font>
      <b/>
      <sz val="8"/>
      <color theme="1"/>
      <name val="Calibri"/>
      <family val="2"/>
      <scheme val="minor"/>
    </font>
    <font>
      <b/>
      <sz val="18"/>
      <color theme="0"/>
      <name val="Arial"/>
      <family val="2"/>
    </font>
    <font>
      <sz val="11"/>
      <color theme="1"/>
      <name val="Arial"/>
      <family val="2"/>
    </font>
    <font>
      <b/>
      <sz val="11"/>
      <color rgb="FFFF0000"/>
      <name val="Arial"/>
      <family val="2"/>
    </font>
    <font>
      <b/>
      <u/>
      <sz val="11"/>
      <color theme="1"/>
      <name val="Arial"/>
      <family val="2"/>
    </font>
    <font>
      <b/>
      <sz val="11"/>
      <color theme="1"/>
      <name val="Arial"/>
      <family val="2"/>
    </font>
    <font>
      <sz val="10"/>
      <color theme="0"/>
      <name val="Arial"/>
      <family val="2"/>
    </font>
    <font>
      <b/>
      <u/>
      <sz val="10"/>
      <color theme="0"/>
      <name val="Arial"/>
      <family val="2"/>
    </font>
    <font>
      <i/>
      <sz val="12"/>
      <color theme="1"/>
      <name val="Arial"/>
      <family val="2"/>
    </font>
    <font>
      <b/>
      <i/>
      <sz val="12"/>
      <color theme="3"/>
      <name val="Arial"/>
      <family val="2"/>
    </font>
    <font>
      <i/>
      <sz val="11"/>
      <color theme="1"/>
      <name val="Arial"/>
      <family val="2"/>
    </font>
    <font>
      <b/>
      <sz val="11"/>
      <name val="Arial"/>
      <family val="2"/>
    </font>
    <font>
      <sz val="11"/>
      <name val="Arial"/>
      <family val="2"/>
    </font>
    <font>
      <b/>
      <sz val="9"/>
      <color rgb="FF000000"/>
      <name val="Tahoma"/>
      <family val="2"/>
    </font>
    <font>
      <sz val="9"/>
      <color rgb="FF000000"/>
      <name val="Tahoma"/>
      <family val="2"/>
    </font>
  </fonts>
  <fills count="7">
    <fill>
      <patternFill patternType="none"/>
    </fill>
    <fill>
      <patternFill patternType="gray125"/>
    </fill>
    <fill>
      <patternFill patternType="solid">
        <fgColor indexed="22"/>
        <bgColor indexed="64"/>
      </patternFill>
    </fill>
    <fill>
      <patternFill patternType="solid">
        <fgColor theme="0"/>
        <bgColor indexed="64"/>
      </patternFill>
    </fill>
    <fill>
      <patternFill patternType="solid">
        <fgColor theme="9" tint="0.79998168889431442"/>
        <bgColor indexed="64"/>
      </patternFill>
    </fill>
    <fill>
      <patternFill patternType="solid">
        <fgColor rgb="FF0583BC"/>
        <bgColor indexed="64"/>
      </patternFill>
    </fill>
    <fill>
      <patternFill patternType="solid">
        <fgColor rgb="FFFFFF00"/>
        <bgColor indexed="64"/>
      </patternFill>
    </fill>
  </fills>
  <borders count="12">
    <border>
      <left/>
      <right/>
      <top/>
      <bottom/>
      <diagonal/>
    </border>
    <border>
      <left/>
      <right/>
      <top style="thin">
        <color auto="1"/>
      </top>
      <bottom/>
      <diagonal/>
    </border>
    <border>
      <left/>
      <right/>
      <top/>
      <bottom style="thin">
        <color auto="1"/>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diagonal/>
    </border>
    <border>
      <left/>
      <right style="thin">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75">
    <xf numFmtId="0" fontId="0" fillId="0" borderId="0" xfId="0"/>
    <xf numFmtId="0" fontId="3" fillId="2" borderId="0" xfId="0" applyFont="1" applyFill="1" applyAlignment="1">
      <alignment horizontal="center" vertical="top" wrapText="1"/>
    </xf>
    <xf numFmtId="0" fontId="4" fillId="0" borderId="0" xfId="0" quotePrefix="1" applyFont="1" applyAlignment="1">
      <alignment horizontal="center"/>
    </xf>
    <xf numFmtId="0" fontId="4" fillId="0" borderId="0" xfId="0" quotePrefix="1" applyFont="1"/>
    <xf numFmtId="164" fontId="5" fillId="0" borderId="0" xfId="1" quotePrefix="1" applyNumberFormat="1" applyFont="1" applyAlignment="1">
      <alignment horizontal="center"/>
    </xf>
    <xf numFmtId="0" fontId="0" fillId="3" borderId="0" xfId="0" applyFill="1" applyAlignment="1">
      <alignment horizontal="left"/>
    </xf>
    <xf numFmtId="0" fontId="6" fillId="3" borderId="0" xfId="0" applyFont="1" applyFill="1" applyAlignment="1">
      <alignment horizontal="left"/>
    </xf>
    <xf numFmtId="0" fontId="6" fillId="3" borderId="0" xfId="0" applyFont="1" applyFill="1" applyAlignment="1">
      <alignment horizontal="right"/>
    </xf>
    <xf numFmtId="0" fontId="9" fillId="0" borderId="0" xfId="0" quotePrefix="1" applyFont="1" applyAlignment="1">
      <alignment horizontal="center"/>
    </xf>
    <xf numFmtId="164" fontId="0" fillId="0" borderId="0" xfId="0" applyNumberFormat="1"/>
    <xf numFmtId="0" fontId="6" fillId="3" borderId="0" xfId="0" applyFont="1" applyFill="1"/>
    <xf numFmtId="7" fontId="6" fillId="3" borderId="0" xfId="0" applyNumberFormat="1" applyFont="1" applyFill="1"/>
    <xf numFmtId="0" fontId="0" fillId="3" borderId="0" xfId="0" applyFill="1"/>
    <xf numFmtId="7" fontId="0" fillId="3" borderId="0" xfId="0" applyNumberFormat="1" applyFill="1"/>
    <xf numFmtId="44" fontId="0" fillId="3" borderId="0" xfId="1" applyFont="1" applyFill="1"/>
    <xf numFmtId="10" fontId="0" fillId="3" borderId="0" xfId="2" applyNumberFormat="1" applyFont="1" applyFill="1"/>
    <xf numFmtId="0" fontId="13" fillId="3" borderId="0" xfId="0" applyFont="1" applyFill="1"/>
    <xf numFmtId="0" fontId="7" fillId="3" borderId="0" xfId="0" applyFont="1" applyFill="1"/>
    <xf numFmtId="0" fontId="11" fillId="3" borderId="0" xfId="0" applyFont="1" applyFill="1"/>
    <xf numFmtId="0" fontId="11" fillId="3" borderId="0" xfId="0" applyFont="1" applyFill="1" applyAlignment="1">
      <alignment horizontal="left"/>
    </xf>
    <xf numFmtId="7" fontId="11" fillId="3" borderId="0" xfId="0" applyNumberFormat="1" applyFont="1" applyFill="1"/>
    <xf numFmtId="0" fontId="0" fillId="3" borderId="0" xfId="0" quotePrefix="1" applyFill="1"/>
    <xf numFmtId="0" fontId="10" fillId="3" borderId="0" xfId="0" applyFont="1" applyFill="1" applyAlignment="1">
      <alignment vertical="center"/>
    </xf>
    <xf numFmtId="0" fontId="15" fillId="3" borderId="0" xfId="0" applyFont="1" applyFill="1"/>
    <xf numFmtId="0" fontId="15" fillId="3" borderId="0" xfId="0" quotePrefix="1" applyFont="1" applyFill="1"/>
    <xf numFmtId="7" fontId="15" fillId="3" borderId="3" xfId="0" applyNumberFormat="1" applyFont="1" applyFill="1" applyBorder="1"/>
    <xf numFmtId="7" fontId="15" fillId="4" borderId="3" xfId="0" applyNumberFormat="1" applyFont="1" applyFill="1" applyBorder="1" applyAlignment="1" applyProtection="1">
      <alignment horizontal="center"/>
      <protection locked="0"/>
    </xf>
    <xf numFmtId="7" fontId="15" fillId="3" borderId="0" xfId="0" applyNumberFormat="1" applyFont="1" applyFill="1" applyProtection="1">
      <protection hidden="1"/>
    </xf>
    <xf numFmtId="0" fontId="17" fillId="3" borderId="1" xfId="0" applyFont="1" applyFill="1" applyBorder="1"/>
    <xf numFmtId="0" fontId="15" fillId="3" borderId="1" xfId="0" applyFont="1" applyFill="1" applyBorder="1"/>
    <xf numFmtId="7" fontId="15" fillId="3" borderId="1" xfId="0" applyNumberFormat="1" applyFont="1" applyFill="1" applyBorder="1"/>
    <xf numFmtId="0" fontId="18" fillId="3" borderId="0" xfId="0" applyFont="1" applyFill="1" applyAlignment="1">
      <alignment horizontal="right"/>
    </xf>
    <xf numFmtId="0" fontId="15" fillId="4" borderId="3" xfId="0" applyFont="1" applyFill="1" applyBorder="1" applyAlignment="1" applyProtection="1">
      <alignment horizontal="center"/>
      <protection locked="0"/>
    </xf>
    <xf numFmtId="7" fontId="18" fillId="3" borderId="7" xfId="0" applyNumberFormat="1" applyFont="1" applyFill="1" applyBorder="1"/>
    <xf numFmtId="7" fontId="15" fillId="3" borderId="8" xfId="0" applyNumberFormat="1" applyFont="1" applyFill="1" applyBorder="1"/>
    <xf numFmtId="7" fontId="15" fillId="3" borderId="0" xfId="0" applyNumberFormat="1" applyFont="1" applyFill="1"/>
    <xf numFmtId="0" fontId="15" fillId="3" borderId="2" xfId="0" applyFont="1" applyFill="1" applyBorder="1"/>
    <xf numFmtId="7" fontId="15" fillId="3" borderId="2" xfId="0" applyNumberFormat="1" applyFont="1" applyFill="1" applyBorder="1"/>
    <xf numFmtId="0" fontId="18" fillId="3" borderId="0" xfId="0" applyFont="1" applyFill="1"/>
    <xf numFmtId="0" fontId="21" fillId="3" borderId="0" xfId="0" applyFont="1" applyFill="1"/>
    <xf numFmtId="165" fontId="15" fillId="3" borderId="0" xfId="0" applyNumberFormat="1" applyFont="1" applyFill="1"/>
    <xf numFmtId="10" fontId="15" fillId="3" borderId="0" xfId="0" applyNumberFormat="1" applyFont="1" applyFill="1"/>
    <xf numFmtId="0" fontId="22" fillId="3" borderId="0" xfId="0" applyFont="1" applyFill="1"/>
    <xf numFmtId="0" fontId="15" fillId="3" borderId="0" xfId="0" applyFont="1" applyFill="1" applyAlignment="1">
      <alignment vertical="center"/>
    </xf>
    <xf numFmtId="7" fontId="15" fillId="4" borderId="3" xfId="0" applyNumberFormat="1" applyFont="1" applyFill="1" applyBorder="1" applyAlignment="1" applyProtection="1">
      <alignment horizontal="center" wrapText="1"/>
      <protection locked="0"/>
    </xf>
    <xf numFmtId="10" fontId="15" fillId="3" borderId="2" xfId="0" applyNumberFormat="1" applyFont="1" applyFill="1" applyBorder="1"/>
    <xf numFmtId="7" fontId="15" fillId="4" borderId="0" xfId="0" applyNumberFormat="1" applyFont="1" applyFill="1" applyProtection="1">
      <protection locked="0"/>
    </xf>
    <xf numFmtId="0" fontId="24" fillId="3" borderId="0" xfId="0" applyFont="1" applyFill="1"/>
    <xf numFmtId="7" fontId="24" fillId="3" borderId="3" xfId="0" applyNumberFormat="1" applyFont="1" applyFill="1" applyBorder="1"/>
    <xf numFmtId="0" fontId="25" fillId="3" borderId="0" xfId="0" applyFont="1" applyFill="1" applyAlignment="1">
      <alignment horizontal="left"/>
    </xf>
    <xf numFmtId="0" fontId="24" fillId="3" borderId="0" xfId="0" applyFont="1" applyFill="1" applyAlignment="1">
      <alignment horizontal="left"/>
    </xf>
    <xf numFmtId="10" fontId="16" fillId="3" borderId="0" xfId="2" applyNumberFormat="1" applyFont="1" applyFill="1" applyBorder="1" applyAlignment="1">
      <alignment horizontal="right"/>
    </xf>
    <xf numFmtId="7" fontId="24" fillId="3" borderId="0" xfId="0" applyNumberFormat="1" applyFont="1" applyFill="1"/>
    <xf numFmtId="44" fontId="24" fillId="3" borderId="0" xfId="0" applyNumberFormat="1" applyFont="1" applyFill="1"/>
    <xf numFmtId="0" fontId="0" fillId="0" borderId="0" xfId="0" quotePrefix="1" applyAlignment="1">
      <alignment horizontal="center"/>
    </xf>
    <xf numFmtId="0" fontId="0" fillId="3" borderId="0" xfId="0" applyFill="1" applyProtection="1">
      <protection hidden="1"/>
    </xf>
    <xf numFmtId="39" fontId="0" fillId="0" borderId="0" xfId="0" applyNumberFormat="1"/>
    <xf numFmtId="166" fontId="0" fillId="0" borderId="0" xfId="0" applyNumberFormat="1"/>
    <xf numFmtId="0" fontId="4" fillId="6" borderId="0" xfId="0" quotePrefix="1" applyFont="1" applyFill="1"/>
    <xf numFmtId="44" fontId="0" fillId="0" borderId="0" xfId="0" applyNumberFormat="1"/>
    <xf numFmtId="0" fontId="16" fillId="3" borderId="0" xfId="0" applyFont="1" applyFill="1" applyAlignment="1">
      <alignment horizontal="center"/>
    </xf>
    <xf numFmtId="0" fontId="16" fillId="3" borderId="7" xfId="0" applyFont="1" applyFill="1" applyBorder="1" applyAlignment="1">
      <alignment horizontal="center"/>
    </xf>
    <xf numFmtId="0" fontId="14" fillId="5" borderId="9" xfId="0" applyFont="1" applyFill="1" applyBorder="1" applyAlignment="1">
      <alignment horizontal="center" vertical="center"/>
    </xf>
    <xf numFmtId="0" fontId="14" fillId="5" borderId="10" xfId="0" applyFont="1" applyFill="1" applyBorder="1" applyAlignment="1">
      <alignment horizontal="center" vertical="center"/>
    </xf>
    <xf numFmtId="0" fontId="14" fillId="5" borderId="11" xfId="0" applyFont="1" applyFill="1" applyBorder="1" applyAlignment="1">
      <alignment horizontal="center" vertical="center"/>
    </xf>
    <xf numFmtId="0" fontId="12" fillId="3" borderId="0" xfId="0" applyFont="1" applyFill="1" applyAlignment="1">
      <alignment horizontal="left" vertical="top" wrapText="1"/>
    </xf>
    <xf numFmtId="0" fontId="8" fillId="3" borderId="3" xfId="0" applyFont="1" applyFill="1" applyBorder="1" applyAlignment="1">
      <alignment horizontal="left" vertical="top" wrapText="1"/>
    </xf>
    <xf numFmtId="0" fontId="15" fillId="5" borderId="3" xfId="0" quotePrefix="1" applyFont="1" applyFill="1" applyBorder="1" applyAlignment="1">
      <alignment horizontal="center"/>
    </xf>
    <xf numFmtId="0" fontId="15" fillId="5" borderId="3" xfId="0" applyFont="1" applyFill="1" applyBorder="1" applyAlignment="1">
      <alignment horizontal="center"/>
    </xf>
    <xf numFmtId="0" fontId="19" fillId="5" borderId="4" xfId="0" applyFont="1" applyFill="1" applyBorder="1" applyAlignment="1">
      <alignment horizontal="left" vertical="top" wrapText="1"/>
    </xf>
    <xf numFmtId="0" fontId="19" fillId="5" borderId="5" xfId="0" applyFont="1" applyFill="1" applyBorder="1" applyAlignment="1">
      <alignment horizontal="left" vertical="top" wrapText="1"/>
    </xf>
    <xf numFmtId="0" fontId="19" fillId="5" borderId="6" xfId="0" applyFont="1" applyFill="1" applyBorder="1" applyAlignment="1">
      <alignment horizontal="left" vertical="top" wrapText="1"/>
    </xf>
    <xf numFmtId="0" fontId="11" fillId="3" borderId="0" xfId="0" applyFont="1" applyFill="1" applyAlignment="1">
      <alignment horizontal="center"/>
    </xf>
    <xf numFmtId="0" fontId="2" fillId="0" borderId="0" xfId="0" applyFont="1" applyAlignment="1">
      <alignment horizontal="center" vertical="top" wrapText="1"/>
    </xf>
    <xf numFmtId="0" fontId="0" fillId="0" borderId="0" xfId="0" quotePrefix="1" applyAlignment="1">
      <alignment horizontal="center"/>
    </xf>
  </cellXfs>
  <cellStyles count="3">
    <cellStyle name="Currency" xfId="1" builtinId="4"/>
    <cellStyle name="Normal" xfId="0" builtinId="0"/>
    <cellStyle name="Percent" xfId="2" builtinId="5"/>
  </cellStyles>
  <dxfs count="0"/>
  <tableStyles count="0" defaultTableStyle="TableStyleMedium2" defaultPivotStyle="PivotStyleLight16"/>
  <colors>
    <mruColors>
      <color rgb="FF0583BC"/>
      <color rgb="FFFF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142875</xdr:colOff>
      <xdr:row>18</xdr:row>
      <xdr:rowOff>85725</xdr:rowOff>
    </xdr:from>
    <xdr:to>
      <xdr:col>0</xdr:col>
      <xdr:colOff>200025</xdr:colOff>
      <xdr:row>18</xdr:row>
      <xdr:rowOff>142875</xdr:rowOff>
    </xdr:to>
    <xdr:sp macro="" textlink="">
      <xdr:nvSpPr>
        <xdr:cNvPr id="3" name="Oval 2">
          <a:extLst>
            <a:ext uri="{FF2B5EF4-FFF2-40B4-BE49-F238E27FC236}">
              <a16:creationId xmlns:a16="http://schemas.microsoft.com/office/drawing/2014/main" id="{9EE79B47-F518-4F42-AF18-67F0394BA8A4}"/>
            </a:ext>
          </a:extLst>
        </xdr:cNvPr>
        <xdr:cNvSpPr/>
      </xdr:nvSpPr>
      <xdr:spPr>
        <a:xfrm>
          <a:off x="142875" y="3305175"/>
          <a:ext cx="57150" cy="57150"/>
        </a:xfrm>
        <a:prstGeom prst="ellips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clientData/>
  </xdr:twoCellAnchor>
  <xdr:twoCellAnchor>
    <xdr:from>
      <xdr:col>0</xdr:col>
      <xdr:colOff>142875</xdr:colOff>
      <xdr:row>20</xdr:row>
      <xdr:rowOff>85725</xdr:rowOff>
    </xdr:from>
    <xdr:to>
      <xdr:col>0</xdr:col>
      <xdr:colOff>200025</xdr:colOff>
      <xdr:row>20</xdr:row>
      <xdr:rowOff>142875</xdr:rowOff>
    </xdr:to>
    <xdr:sp macro="" textlink="">
      <xdr:nvSpPr>
        <xdr:cNvPr id="6" name="Oval 5">
          <a:extLst>
            <a:ext uri="{FF2B5EF4-FFF2-40B4-BE49-F238E27FC236}">
              <a16:creationId xmlns:a16="http://schemas.microsoft.com/office/drawing/2014/main" id="{DE058224-C05B-4A7D-BC35-28811CDC4222}"/>
            </a:ext>
          </a:extLst>
        </xdr:cNvPr>
        <xdr:cNvSpPr/>
      </xdr:nvSpPr>
      <xdr:spPr>
        <a:xfrm>
          <a:off x="142875" y="3305175"/>
          <a:ext cx="57150" cy="57150"/>
        </a:xfrm>
        <a:prstGeom prst="ellips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clientData/>
  </xdr:twoCellAnchor>
  <xdr:twoCellAnchor>
    <xdr:from>
      <xdr:col>0</xdr:col>
      <xdr:colOff>142875</xdr:colOff>
      <xdr:row>21</xdr:row>
      <xdr:rowOff>85725</xdr:rowOff>
    </xdr:from>
    <xdr:to>
      <xdr:col>0</xdr:col>
      <xdr:colOff>200025</xdr:colOff>
      <xdr:row>21</xdr:row>
      <xdr:rowOff>142875</xdr:rowOff>
    </xdr:to>
    <xdr:sp macro="" textlink="">
      <xdr:nvSpPr>
        <xdr:cNvPr id="7" name="Oval 6">
          <a:extLst>
            <a:ext uri="{FF2B5EF4-FFF2-40B4-BE49-F238E27FC236}">
              <a16:creationId xmlns:a16="http://schemas.microsoft.com/office/drawing/2014/main" id="{7A158906-341E-43AF-A67C-E1C6459E526B}"/>
            </a:ext>
          </a:extLst>
        </xdr:cNvPr>
        <xdr:cNvSpPr/>
      </xdr:nvSpPr>
      <xdr:spPr>
        <a:xfrm>
          <a:off x="142875" y="3305175"/>
          <a:ext cx="57150" cy="57150"/>
        </a:xfrm>
        <a:prstGeom prst="ellips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clientData/>
  </xdr:twoCellAnchor>
  <xdr:twoCellAnchor>
    <xdr:from>
      <xdr:col>0</xdr:col>
      <xdr:colOff>142875</xdr:colOff>
      <xdr:row>19</xdr:row>
      <xdr:rowOff>85725</xdr:rowOff>
    </xdr:from>
    <xdr:to>
      <xdr:col>0</xdr:col>
      <xdr:colOff>200025</xdr:colOff>
      <xdr:row>19</xdr:row>
      <xdr:rowOff>142875</xdr:rowOff>
    </xdr:to>
    <xdr:sp macro="" textlink="">
      <xdr:nvSpPr>
        <xdr:cNvPr id="10" name="Oval 9">
          <a:extLst>
            <a:ext uri="{FF2B5EF4-FFF2-40B4-BE49-F238E27FC236}">
              <a16:creationId xmlns:a16="http://schemas.microsoft.com/office/drawing/2014/main" id="{76725ABC-6D72-47C1-8587-82DF46D00289}"/>
            </a:ext>
          </a:extLst>
        </xdr:cNvPr>
        <xdr:cNvSpPr/>
      </xdr:nvSpPr>
      <xdr:spPr>
        <a:xfrm>
          <a:off x="142875" y="2638425"/>
          <a:ext cx="57150" cy="57150"/>
        </a:xfrm>
        <a:prstGeom prst="ellips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clientData/>
  </xdr:twoCellAnchor>
  <xdr:twoCellAnchor editAs="oneCell">
    <xdr:from>
      <xdr:col>1</xdr:col>
      <xdr:colOff>279400</xdr:colOff>
      <xdr:row>3</xdr:row>
      <xdr:rowOff>114300</xdr:rowOff>
    </xdr:from>
    <xdr:to>
      <xdr:col>4</xdr:col>
      <xdr:colOff>109855</xdr:colOff>
      <xdr:row>3</xdr:row>
      <xdr:rowOff>625475</xdr:rowOff>
    </xdr:to>
    <xdr:pic>
      <xdr:nvPicPr>
        <xdr:cNvPr id="8" name="Picture 7" descr="A picture containing text&#10;&#10;Description automatically generated">
          <a:extLst>
            <a:ext uri="{FF2B5EF4-FFF2-40B4-BE49-F238E27FC236}">
              <a16:creationId xmlns:a16="http://schemas.microsoft.com/office/drawing/2014/main" id="{FEF4A936-63CB-B84F-A62E-D0E80F0F7D36}"/>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33400" y="190500"/>
          <a:ext cx="3923030" cy="504825"/>
        </a:xfrm>
        <a:prstGeom prst="rect">
          <a:avLst/>
        </a:prstGeom>
      </xdr:spPr>
    </xdr:pic>
    <xdr:clientData/>
  </xdr:twoCellAnchor>
  <xdr:twoCellAnchor>
    <xdr:from>
      <xdr:col>0</xdr:col>
      <xdr:colOff>203200</xdr:colOff>
      <xdr:row>61</xdr:row>
      <xdr:rowOff>215900</xdr:rowOff>
    </xdr:from>
    <xdr:to>
      <xdr:col>8</xdr:col>
      <xdr:colOff>47625</xdr:colOff>
      <xdr:row>64</xdr:row>
      <xdr:rowOff>123825</xdr:rowOff>
    </xdr:to>
    <xdr:sp macro="" textlink="">
      <xdr:nvSpPr>
        <xdr:cNvPr id="11" name="Text Box 3">
          <a:extLst>
            <a:ext uri="{FF2B5EF4-FFF2-40B4-BE49-F238E27FC236}">
              <a16:creationId xmlns:a16="http://schemas.microsoft.com/office/drawing/2014/main" id="{586150C2-EC39-D743-B940-794014A77EEB}"/>
            </a:ext>
          </a:extLst>
        </xdr:cNvPr>
        <xdr:cNvSpPr txBox="1"/>
      </xdr:nvSpPr>
      <xdr:spPr>
        <a:xfrm>
          <a:off x="203200" y="8226425"/>
          <a:ext cx="7969250" cy="965200"/>
        </a:xfrm>
        <a:prstGeom prst="rect">
          <a:avLst/>
        </a:prstGeom>
        <a:solidFill>
          <a:schemeClr val="lt1"/>
        </a:solidFill>
        <a:ln w="6350">
          <a:noFill/>
        </a:ln>
      </xdr:spPr>
      <xdr:txBody>
        <a:bodyPr rot="0" spcFirstLastPara="0" vert="horz" wrap="square" lIns="91440" tIns="45720" rIns="91440" bIns="45720" numCol="1" spcCol="0" rtlCol="0" fromWordArt="0" anchor="t" anchorCtr="0" forceAA="0" compatLnSpc="1">
          <a:prstTxWarp prst="textNoShape">
            <a:avLst/>
          </a:prstTxWarp>
          <a:noAutofit/>
        </a:bodyPr>
        <a:lstStyle/>
        <a:p>
          <a:pPr marL="0" marR="0" algn="ctr">
            <a:spcBef>
              <a:spcPts val="0"/>
            </a:spcBef>
            <a:spcAft>
              <a:spcPts val="0"/>
            </a:spcAft>
          </a:pPr>
          <a:r>
            <a:rPr lang="en-US" sz="900">
              <a:solidFill>
                <a:srgbClr val="222222"/>
              </a:solidFill>
              <a:effectLst/>
              <a:latin typeface="Arial Narrow" panose="020B0604020202020204" pitchFamily="34" charset="0"/>
              <a:ea typeface="Times New Roman" panose="02020603050405020304" pitchFamily="18" charset="0"/>
              <a:cs typeface="Arial" panose="020B0604020202020204" pitchFamily="34" charset="0"/>
            </a:rPr>
            <a:t>Mortgage Currentcy has made every attempt to ensure the accuracy and reliability of the information provided.  We review agency guidelines, create charts and answer your questions based on the information we have available at that time.  We do not address “mortgage rule overlays” imposed by third-party lenders or MI companies and do not accept any responsibility or liability for content, completeness, or legality, of the content offered by Mortgage Currentcy. Mortgage Currentcy is not engaged in the practice of law and does not provide legal services.</a:t>
          </a:r>
          <a:br>
            <a:rPr lang="en-US" sz="900">
              <a:solidFill>
                <a:srgbClr val="222222"/>
              </a:solidFill>
              <a:effectLst/>
              <a:latin typeface="Arial Narrow" panose="020B0604020202020204" pitchFamily="34" charset="0"/>
              <a:ea typeface="Times New Roman" panose="02020603050405020304" pitchFamily="18" charset="0"/>
              <a:cs typeface="Arial" panose="020B0604020202020204" pitchFamily="34" charset="0"/>
            </a:rPr>
          </a:b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gn="ctr">
            <a:spcBef>
              <a:spcPts val="0"/>
            </a:spcBef>
            <a:spcAft>
              <a:spcPts val="0"/>
            </a:spcAft>
          </a:pPr>
          <a:r>
            <a:rPr lang="en-US" sz="1100" b="1">
              <a:effectLst/>
              <a:latin typeface="Arial Narrow" panose="020B0604020202020204" pitchFamily="34" charset="0"/>
              <a:ea typeface="Calibri" panose="020F0502020204030204" pitchFamily="34" charset="0"/>
              <a:cs typeface="Arial" panose="020B0604020202020204" pitchFamily="34" charset="0"/>
            </a:rPr>
            <a:t>Copyright</a:t>
          </a:r>
          <a:r>
            <a:rPr lang="en-US" sz="1100" b="1" baseline="30000">
              <a:effectLst/>
              <a:latin typeface="Arial Narrow" panose="020B0604020202020204" pitchFamily="34" charset="0"/>
              <a:ea typeface="Calibri" panose="020F0502020204030204" pitchFamily="34" charset="0"/>
              <a:cs typeface="Arial" panose="020B0604020202020204" pitchFamily="34" charset="0"/>
            </a:rPr>
            <a:t>©</a:t>
          </a:r>
          <a:r>
            <a:rPr lang="en-US" sz="1100" b="1">
              <a:effectLst/>
              <a:latin typeface="Arial Narrow" panose="020B0604020202020204" pitchFamily="34" charset="0"/>
              <a:ea typeface="Calibri" panose="020F0502020204030204" pitchFamily="34" charset="0"/>
              <a:cs typeface="Arial" panose="020B0604020202020204" pitchFamily="34" charset="0"/>
            </a:rPr>
            <a:t> Mortgage Currentcy - All Rights Reserved - Subscriber Use Only - Do Not Duplicate, Share or Distribute - KN12172022</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gn="ctr">
            <a:spcBef>
              <a:spcPts val="0"/>
            </a:spcBef>
            <a:spcAft>
              <a:spcPts val="0"/>
            </a:spcAft>
          </a:pPr>
          <a:r>
            <a:rPr lang="en-US" sz="1100" b="1">
              <a:solidFill>
                <a:srgbClr val="222222"/>
              </a:solidFill>
              <a:effectLst/>
              <a:latin typeface="Arial Narrow" panose="020B0604020202020204" pitchFamily="34" charset="0"/>
              <a:ea typeface="Calibri" panose="020F0502020204030204" pitchFamily="34" charset="0"/>
              <a:cs typeface="Arial" panose="020B0604020202020204" pitchFamily="34" charset="0"/>
            </a:rPr>
            <a:t>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gn="ctr">
            <a:spcBef>
              <a:spcPts val="0"/>
            </a:spcBef>
            <a:spcAft>
              <a:spcPts val="0"/>
            </a:spcAft>
          </a:pPr>
          <a:r>
            <a:rPr lang="en-US" sz="1100" b="1">
              <a:solidFill>
                <a:srgbClr val="222222"/>
              </a:solidFill>
              <a:effectLst/>
              <a:latin typeface="Arial Narrow" panose="020B0604020202020204" pitchFamily="34" charset="0"/>
              <a:ea typeface="Times New Roman" panose="02020603050405020304" pitchFamily="18" charset="0"/>
              <a:cs typeface="Arial" panose="020B0604020202020204" pitchFamily="34" charset="0"/>
            </a:rPr>
            <a:t>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spcBef>
              <a:spcPts val="0"/>
            </a:spcBef>
            <a:spcAft>
              <a:spcPts val="0"/>
            </a:spcAft>
          </a:pPr>
          <a:r>
            <a:rPr lang="en-US" sz="1100">
              <a:effectLst/>
              <a:latin typeface="Calibri" panose="020F0502020204030204" pitchFamily="34" charset="0"/>
              <a:ea typeface="Calibri" panose="020F0502020204030204" pitchFamily="34" charset="0"/>
              <a:cs typeface="Times New Roman" panose="02020603050405020304" pitchFamily="18" charset="0"/>
            </a:rPr>
            <a:t> </a:t>
          </a:r>
        </a:p>
      </xdr:txBody>
    </xdr:sp>
    <xdr:clientData/>
  </xdr:twoCellAnchor>
  <xdr:twoCellAnchor>
    <xdr:from>
      <xdr:col>4</xdr:col>
      <xdr:colOff>625475</xdr:colOff>
      <xdr:row>3</xdr:row>
      <xdr:rowOff>127000</xdr:rowOff>
    </xdr:from>
    <xdr:to>
      <xdr:col>7</xdr:col>
      <xdr:colOff>774700</xdr:colOff>
      <xdr:row>4</xdr:row>
      <xdr:rowOff>76200</xdr:rowOff>
    </xdr:to>
    <xdr:sp macro="" textlink="">
      <xdr:nvSpPr>
        <xdr:cNvPr id="4" name="TextBox 3">
          <a:extLst>
            <a:ext uri="{FF2B5EF4-FFF2-40B4-BE49-F238E27FC236}">
              <a16:creationId xmlns:a16="http://schemas.microsoft.com/office/drawing/2014/main" id="{F4F4799A-07D0-324B-AA73-7E763E7BD5BC}"/>
            </a:ext>
          </a:extLst>
        </xdr:cNvPr>
        <xdr:cNvSpPr txBox="1"/>
      </xdr:nvSpPr>
      <xdr:spPr>
        <a:xfrm>
          <a:off x="4981575" y="203200"/>
          <a:ext cx="3768725" cy="698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600" b="1" i="0">
              <a:latin typeface="Arial Narrow" panose="020B0604020202020204" pitchFamily="34" charset="0"/>
              <a:cs typeface="Arial Narrow" panose="020B0604020202020204" pitchFamily="34" charset="0"/>
            </a:rPr>
            <a:t>VA 2023 Loan</a:t>
          </a:r>
          <a:r>
            <a:rPr lang="en-US" sz="1600" b="1" i="0" baseline="0">
              <a:latin typeface="Arial Narrow" panose="020B0604020202020204" pitchFamily="34" charset="0"/>
              <a:cs typeface="Arial Narrow" panose="020B0604020202020204" pitchFamily="34" charset="0"/>
            </a:rPr>
            <a:t> Limit / Entitlement / Guaranty</a:t>
          </a:r>
        </a:p>
        <a:p>
          <a:pPr algn="ctr"/>
          <a:r>
            <a:rPr lang="en-US" sz="1400" b="1" i="0" baseline="0">
              <a:latin typeface="Arial Narrow" panose="020B0604020202020204" pitchFamily="34" charset="0"/>
              <a:cs typeface="Arial Narrow" panose="020B0604020202020204" pitchFamily="34" charset="0"/>
            </a:rPr>
            <a:t>Calculator</a:t>
          </a:r>
          <a:endParaRPr lang="en-US" sz="1400" b="1" i="0">
            <a:latin typeface="Arial Narrow" panose="020B0604020202020204" pitchFamily="34" charset="0"/>
            <a:cs typeface="Arial Narrow" panose="020B0604020202020204" pitchFamily="34" charset="0"/>
          </a:endParaRPr>
        </a:p>
      </xdr:txBody>
    </xdr:sp>
    <xdr:clientData/>
  </xdr:twoCellAnchor>
</xdr:wsDr>
</file>

<file path=xl/theme/theme1.xml><?xml version="1.0" encoding="utf-8"?>
<a:theme xmlns:a="http://schemas.openxmlformats.org/drawingml/2006/main" name="Office Theme 2013 - 2022">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9E4B4B-EAC7-403F-A1A2-E3FA24C36950}">
  <sheetPr codeName="Sheet2">
    <pageSetUpPr fitToPage="1"/>
  </sheetPr>
  <dimension ref="B1:S63"/>
  <sheetViews>
    <sheetView showGridLines="0" tabSelected="1" workbookViewId="0">
      <selection activeCell="B25" sqref="B25:H25"/>
    </sheetView>
  </sheetViews>
  <sheetFormatPr baseColWidth="10" defaultColWidth="9.1640625" defaultRowHeight="15"/>
  <cols>
    <col min="1" max="1" width="3.33203125" style="12" customWidth="1"/>
    <col min="2" max="2" width="22.5" style="12" customWidth="1"/>
    <col min="3" max="5" width="15.6640625" style="12" customWidth="1"/>
    <col min="6" max="6" width="17.33203125" style="12" customWidth="1"/>
    <col min="7" max="7" width="14.5" style="12" customWidth="1"/>
    <col min="8" max="8" width="17.33203125" style="13" customWidth="1"/>
    <col min="9" max="9" width="7.83203125" style="12" customWidth="1"/>
    <col min="10" max="11" width="14.33203125" style="12" hidden="1" customWidth="1"/>
    <col min="12" max="12" width="12" style="12" hidden="1" customWidth="1"/>
    <col min="13" max="13" width="13.1640625" style="12" hidden="1" customWidth="1"/>
    <col min="14" max="14" width="22.83203125" style="12" hidden="1" customWidth="1"/>
    <col min="15" max="15" width="9.1640625" style="12" hidden="1" customWidth="1"/>
    <col min="16" max="16" width="16.83203125" style="12" hidden="1" customWidth="1"/>
    <col min="17" max="17" width="9.1640625" style="12" hidden="1" customWidth="1"/>
    <col min="18" max="24" width="9.1640625" style="12" customWidth="1"/>
    <col min="25" max="16384" width="9.1640625" style="12"/>
  </cols>
  <sheetData>
    <row r="1" spans="2:19" ht="6.75" customHeight="1"/>
    <row r="2" spans="2:19" hidden="1"/>
    <row r="3" spans="2:19" hidden="1"/>
    <row r="4" spans="2:19" ht="59.25" customHeight="1"/>
    <row r="5" spans="2:19" ht="28" customHeight="1">
      <c r="B5" s="62" t="s">
        <v>3422</v>
      </c>
      <c r="C5" s="63"/>
      <c r="D5" s="63"/>
      <c r="E5" s="63"/>
      <c r="F5" s="63"/>
      <c r="G5" s="63"/>
      <c r="H5" s="64"/>
    </row>
    <row r="6" spans="2:19" ht="6.75" customHeight="1">
      <c r="B6" s="5"/>
      <c r="C6" s="5"/>
      <c r="D6" s="5"/>
      <c r="E6" s="5"/>
      <c r="F6" s="5"/>
      <c r="G6" s="5"/>
      <c r="H6" s="5"/>
      <c r="S6" s="55"/>
    </row>
    <row r="7" spans="2:19" hidden="1">
      <c r="B7" s="7"/>
      <c r="C7" s="5"/>
      <c r="D7" s="6"/>
      <c r="E7" s="5"/>
      <c r="F7" s="5"/>
      <c r="G7" s="5"/>
      <c r="H7" s="5"/>
    </row>
    <row r="8" spans="2:19" ht="7.5" hidden="1" customHeight="1"/>
    <row r="9" spans="2:19" ht="6.75" hidden="1" customHeight="1">
      <c r="B9" s="17"/>
    </row>
    <row r="10" spans="2:19">
      <c r="B10" s="23" t="s">
        <v>2030</v>
      </c>
      <c r="C10" s="23"/>
      <c r="D10" s="23"/>
      <c r="E10" s="23"/>
      <c r="F10" s="23"/>
      <c r="G10" s="23"/>
      <c r="H10" s="26">
        <v>600000</v>
      </c>
    </row>
    <row r="11" spans="2:19">
      <c r="B11" s="24" t="s">
        <v>2031</v>
      </c>
      <c r="C11" s="23"/>
      <c r="D11" s="23"/>
      <c r="E11" s="23"/>
      <c r="F11" s="23"/>
      <c r="G11" s="23"/>
      <c r="H11" s="26">
        <v>900000</v>
      </c>
    </row>
    <row r="12" spans="2:19">
      <c r="B12" s="23" t="s">
        <v>2032</v>
      </c>
      <c r="C12" s="23"/>
      <c r="D12" s="23"/>
      <c r="E12" s="23"/>
      <c r="F12" s="23"/>
      <c r="G12" s="23"/>
      <c r="H12" s="25">
        <f>IF(H11&gt;=H10,H10,H11)</f>
        <v>600000</v>
      </c>
    </row>
    <row r="13" spans="2:19">
      <c r="B13" s="23" t="s">
        <v>3392</v>
      </c>
      <c r="C13" s="23"/>
      <c r="D13" s="23"/>
      <c r="E13" s="23"/>
      <c r="F13" s="23"/>
      <c r="G13" s="23"/>
      <c r="H13" s="26" t="s">
        <v>3391</v>
      </c>
    </row>
    <row r="14" spans="2:19">
      <c r="B14" s="24" t="s">
        <v>3421</v>
      </c>
      <c r="C14" s="23"/>
      <c r="D14" s="23"/>
      <c r="E14" s="60" t="str">
        <f>M14</f>
        <v xml:space="preserve"> </v>
      </c>
      <c r="F14" s="60"/>
      <c r="G14" s="61"/>
      <c r="H14" s="26">
        <v>0</v>
      </c>
      <c r="M14" s="12" t="str">
        <f>IF(H14&gt;0,"CAUTION: If (D) Full/Restored this would be $0"," ")</f>
        <v xml:space="preserve"> </v>
      </c>
    </row>
    <row r="15" spans="2:19">
      <c r="B15" s="24" t="s">
        <v>3415</v>
      </c>
      <c r="C15" s="23"/>
      <c r="D15" s="23"/>
      <c r="E15" s="23"/>
      <c r="F15" s="23"/>
      <c r="G15" s="23"/>
      <c r="H15" s="26">
        <v>0</v>
      </c>
    </row>
    <row r="16" spans="2:19" ht="6" customHeight="1">
      <c r="B16" s="24"/>
      <c r="C16" s="23"/>
      <c r="D16" s="23"/>
      <c r="E16" s="23"/>
      <c r="F16" s="23"/>
      <c r="G16" s="23"/>
      <c r="H16" s="27"/>
    </row>
    <row r="17" spans="2:14" ht="6.75" customHeight="1">
      <c r="B17" s="67"/>
      <c r="C17" s="67"/>
      <c r="D17" s="67"/>
      <c r="E17" s="67"/>
      <c r="F17" s="67"/>
      <c r="G17" s="67"/>
      <c r="H17" s="67"/>
    </row>
    <row r="18" spans="2:14" ht="5.25" customHeight="1">
      <c r="B18" s="28"/>
      <c r="C18" s="29"/>
      <c r="D18" s="29"/>
      <c r="E18" s="29"/>
      <c r="F18" s="29"/>
      <c r="G18" s="29"/>
      <c r="H18" s="30"/>
    </row>
    <row r="19" spans="2:14">
      <c r="B19" s="23" t="s">
        <v>3445</v>
      </c>
      <c r="C19" s="31" t="s">
        <v>2048</v>
      </c>
      <c r="D19" s="32" t="s">
        <v>816</v>
      </c>
      <c r="E19" s="31" t="s">
        <v>2033</v>
      </c>
      <c r="F19" s="32" t="s">
        <v>819</v>
      </c>
      <c r="G19" s="31" t="s">
        <v>1971</v>
      </c>
      <c r="H19" s="25">
        <f>VLOOKUP(D19&amp;F19,Data!A3:E3236,5,FALSE)</f>
        <v>1089300</v>
      </c>
    </row>
    <row r="20" spans="2:14">
      <c r="B20" s="23" t="s">
        <v>3419</v>
      </c>
      <c r="C20" s="31"/>
      <c r="D20" s="23"/>
      <c r="E20" s="31"/>
      <c r="F20" s="23"/>
      <c r="G20" s="31"/>
      <c r="H20" s="25" t="str">
        <f>N20</f>
        <v>N/A-Full/Restored</v>
      </c>
      <c r="M20" s="13"/>
      <c r="N20" s="12" t="str">
        <f>IF(H13="partial",H19*25%,"N/A-Full/Restored")</f>
        <v>N/A-Full/Restored</v>
      </c>
    </row>
    <row r="21" spans="2:14">
      <c r="B21" s="23" t="s">
        <v>3420</v>
      </c>
      <c r="C21" s="31"/>
      <c r="D21" s="23"/>
      <c r="E21" s="31"/>
      <c r="F21" s="23"/>
      <c r="G21" s="31"/>
      <c r="H21" s="25">
        <f>H14</f>
        <v>0</v>
      </c>
    </row>
    <row r="22" spans="2:14">
      <c r="B22" s="23" t="s">
        <v>3428</v>
      </c>
      <c r="C22" s="31"/>
      <c r="D22" s="23"/>
      <c r="E22" s="31"/>
      <c r="F22" s="23"/>
      <c r="G22" s="31"/>
      <c r="H22" s="25" t="str">
        <f>N22</f>
        <v>N/A-Full/Restored</v>
      </c>
      <c r="M22" s="13" t="e">
        <f>H20-H21</f>
        <v>#VALUE!</v>
      </c>
      <c r="N22" s="14" t="str">
        <f>IF(H13="full/restored","N/A-Full/Restored",M22)</f>
        <v>N/A-Full/Restored</v>
      </c>
    </row>
    <row r="23" spans="2:14" hidden="1">
      <c r="B23" s="23"/>
      <c r="C23" s="31"/>
      <c r="D23" s="23"/>
      <c r="E23" s="31"/>
      <c r="F23" s="23"/>
      <c r="G23" s="31"/>
      <c r="H23" s="33"/>
      <c r="M23" s="13">
        <f>IF(H13="full/restored",0,#REF!-H21)</f>
        <v>0</v>
      </c>
    </row>
    <row r="24" spans="2:14" ht="4.5" customHeight="1" thickBot="1">
      <c r="B24" s="23"/>
      <c r="C24" s="31"/>
      <c r="D24" s="23"/>
      <c r="E24" s="31"/>
      <c r="F24" s="23"/>
      <c r="G24" s="31"/>
      <c r="H24" s="34"/>
    </row>
    <row r="25" spans="2:14" ht="66.75" customHeight="1" thickBot="1">
      <c r="B25" s="69" t="s">
        <v>3442</v>
      </c>
      <c r="C25" s="70"/>
      <c r="D25" s="70"/>
      <c r="E25" s="70"/>
      <c r="F25" s="70"/>
      <c r="G25" s="70"/>
      <c r="H25" s="71"/>
    </row>
    <row r="26" spans="2:14" ht="4.5" customHeight="1">
      <c r="B26" s="23"/>
      <c r="C26" s="31"/>
      <c r="D26" s="23"/>
      <c r="E26" s="31"/>
      <c r="F26" s="23"/>
      <c r="G26" s="31"/>
      <c r="H26" s="35"/>
    </row>
    <row r="27" spans="2:14" ht="3.75" hidden="1" customHeight="1">
      <c r="B27" s="36"/>
      <c r="C27" s="36"/>
      <c r="D27" s="36"/>
      <c r="E27" s="36"/>
      <c r="F27" s="36"/>
      <c r="G27" s="36"/>
      <c r="H27" s="37"/>
      <c r="M27" s="12" t="s">
        <v>2037</v>
      </c>
    </row>
    <row r="28" spans="2:14" hidden="1">
      <c r="B28" s="28"/>
      <c r="C28" s="29"/>
      <c r="D28" s="29"/>
      <c r="E28" s="29"/>
      <c r="F28" s="29"/>
      <c r="G28" s="29"/>
      <c r="H28" s="29"/>
    </row>
    <row r="29" spans="2:14" hidden="1">
      <c r="B29" s="38"/>
      <c r="C29" s="23"/>
      <c r="D29" s="23"/>
      <c r="E29" s="23"/>
      <c r="F29" s="23"/>
      <c r="G29" s="23"/>
      <c r="H29" s="23"/>
    </row>
    <row r="30" spans="2:14">
      <c r="B30" s="38" t="s">
        <v>3416</v>
      </c>
      <c r="C30" s="23"/>
      <c r="D30" s="23"/>
      <c r="E30" s="23"/>
      <c r="F30" s="23"/>
      <c r="G30" s="23"/>
      <c r="H30" s="32" t="s">
        <v>2062</v>
      </c>
    </row>
    <row r="31" spans="2:14" ht="16">
      <c r="B31" s="39" t="s">
        <v>3443</v>
      </c>
      <c r="C31" s="23"/>
      <c r="D31" s="23"/>
      <c r="E31" s="23"/>
      <c r="F31" s="23"/>
      <c r="G31" s="23"/>
      <c r="H31" s="23"/>
    </row>
    <row r="32" spans="2:14">
      <c r="B32" s="23" t="s">
        <v>3417</v>
      </c>
      <c r="C32" s="23"/>
      <c r="D32" s="23"/>
      <c r="E32" s="23"/>
      <c r="F32" s="23"/>
      <c r="G32" s="23"/>
      <c r="H32" s="32" t="s">
        <v>2049</v>
      </c>
    </row>
    <row r="33" spans="2:13">
      <c r="B33" s="23" t="s">
        <v>2055</v>
      </c>
      <c r="C33" s="23"/>
      <c r="D33" s="23"/>
      <c r="E33" s="23"/>
      <c r="F33" s="23"/>
      <c r="G33" s="23"/>
      <c r="H33" s="40">
        <f>IF(H32="Exempt",0,$H$15/$H$12)</f>
        <v>0</v>
      </c>
    </row>
    <row r="34" spans="2:13">
      <c r="B34" s="23" t="s">
        <v>2052</v>
      </c>
      <c r="C34" s="23"/>
      <c r="D34" s="23"/>
      <c r="E34" s="23"/>
      <c r="F34" s="23"/>
      <c r="G34" s="23"/>
      <c r="H34" s="41">
        <f>IF(H32="Exempt",0,IF(H32="No",VLOOKUP(H33,'Funding Fee'!B17:C20,2,TRUE),VLOOKUP(H33,'Funding Fee'!B23:C26,2,TRUE)))</f>
        <v>3.5999999999999997E-2</v>
      </c>
    </row>
    <row r="35" spans="2:13" ht="16">
      <c r="B35" s="42" t="s">
        <v>3418</v>
      </c>
      <c r="C35" s="23"/>
      <c r="D35" s="23"/>
      <c r="E35" s="23"/>
      <c r="F35" s="23"/>
      <c r="G35" s="23"/>
      <c r="H35" s="35"/>
    </row>
    <row r="36" spans="2:13" ht="19" customHeight="1">
      <c r="B36" s="43" t="s">
        <v>3417</v>
      </c>
      <c r="C36" s="23"/>
      <c r="D36" s="23"/>
      <c r="E36" s="23"/>
      <c r="F36" s="23"/>
      <c r="G36" s="23"/>
      <c r="H36" s="44" t="s">
        <v>3388</v>
      </c>
    </row>
    <row r="37" spans="2:13">
      <c r="B37" s="36" t="s">
        <v>2052</v>
      </c>
      <c r="C37" s="36"/>
      <c r="D37" s="36"/>
      <c r="E37" s="36"/>
      <c r="F37" s="36"/>
      <c r="G37" s="36"/>
      <c r="H37" s="45">
        <f>IF(H36="Exempt",0,VLOOKUP(H36,'Funding Fee'!L5:M7,2,FALSE))</f>
        <v>2.3E-2</v>
      </c>
    </row>
    <row r="38" spans="2:13" ht="6.75" customHeight="1">
      <c r="B38" s="68"/>
      <c r="C38" s="68"/>
      <c r="D38" s="68"/>
      <c r="E38" s="68"/>
      <c r="F38" s="68"/>
      <c r="G38" s="68"/>
      <c r="H38" s="68"/>
    </row>
    <row r="39" spans="2:13" hidden="1">
      <c r="B39" s="28"/>
      <c r="C39" s="29"/>
      <c r="D39" s="29"/>
      <c r="E39" s="29"/>
      <c r="F39" s="29"/>
      <c r="G39" s="29"/>
      <c r="H39" s="30"/>
    </row>
    <row r="40" spans="2:13">
      <c r="B40" s="38" t="s">
        <v>2058</v>
      </c>
      <c r="C40" s="23"/>
      <c r="D40" s="23"/>
      <c r="E40" s="23"/>
      <c r="F40" s="23"/>
      <c r="G40" s="23"/>
      <c r="H40" s="35"/>
    </row>
    <row r="41" spans="2:13">
      <c r="B41" s="23" t="s">
        <v>2053</v>
      </c>
      <c r="C41" s="23"/>
      <c r="D41" s="23"/>
      <c r="E41" s="23"/>
      <c r="F41" s="23"/>
      <c r="G41" s="23"/>
      <c r="H41" s="35">
        <f>H10</f>
        <v>600000</v>
      </c>
    </row>
    <row r="42" spans="2:13">
      <c r="B42" s="23" t="s">
        <v>2059</v>
      </c>
      <c r="C42" s="23"/>
      <c r="D42" s="23"/>
      <c r="E42" s="23"/>
      <c r="F42" s="23"/>
      <c r="G42" s="23"/>
      <c r="H42" s="35">
        <f>+H11</f>
        <v>900000</v>
      </c>
    </row>
    <row r="43" spans="2:13">
      <c r="B43" s="23" t="s">
        <v>2060</v>
      </c>
      <c r="C43" s="23"/>
      <c r="D43" s="23"/>
      <c r="E43" s="23"/>
      <c r="F43" s="23"/>
      <c r="G43" s="23"/>
      <c r="H43" s="35">
        <f>IF(H42&lt;H41,H41-H42,0)</f>
        <v>0</v>
      </c>
    </row>
    <row r="44" spans="2:13" hidden="1">
      <c r="B44" s="23"/>
      <c r="C44" s="23"/>
      <c r="D44" s="23"/>
      <c r="E44" s="23"/>
      <c r="F44" s="23"/>
      <c r="G44" s="23"/>
      <c r="H44" s="35"/>
    </row>
    <row r="45" spans="2:13">
      <c r="B45" s="24" t="s">
        <v>3414</v>
      </c>
      <c r="C45" s="23"/>
      <c r="D45" s="23"/>
      <c r="E45" s="23"/>
      <c r="F45" s="23"/>
      <c r="G45" s="23"/>
      <c r="H45" s="35">
        <f>+H15</f>
        <v>0</v>
      </c>
      <c r="M45" s="12" t="s">
        <v>2056</v>
      </c>
    </row>
    <row r="46" spans="2:13">
      <c r="B46" s="23" t="s">
        <v>2061</v>
      </c>
      <c r="C46" s="23"/>
      <c r="D46" s="23"/>
      <c r="E46" s="23"/>
      <c r="F46" s="23"/>
      <c r="G46" s="23"/>
      <c r="H46" s="35">
        <f>+H45+H43+H44</f>
        <v>0</v>
      </c>
    </row>
    <row r="47" spans="2:13">
      <c r="B47" s="23" t="s">
        <v>2054</v>
      </c>
      <c r="C47" s="23"/>
      <c r="D47" s="23"/>
      <c r="E47" s="23"/>
      <c r="F47" s="23"/>
      <c r="G47" s="23"/>
      <c r="H47" s="35">
        <f>+H41-H46</f>
        <v>600000</v>
      </c>
    </row>
    <row r="48" spans="2:13" hidden="1">
      <c r="B48" s="23" t="s">
        <v>3444</v>
      </c>
      <c r="C48" s="23"/>
      <c r="D48" s="23"/>
      <c r="E48" s="23"/>
      <c r="F48" s="23"/>
      <c r="G48" s="23"/>
      <c r="H48" s="35">
        <f>ROUNDDOWN(M48,0)</f>
        <v>21600</v>
      </c>
      <c r="M48" s="12">
        <f>IF(H30="Purchase",H47*H34,H47*H37)</f>
        <v>21600</v>
      </c>
    </row>
    <row r="49" spans="2:14" hidden="1">
      <c r="B49" s="23" t="s">
        <v>3424</v>
      </c>
      <c r="C49" s="23"/>
      <c r="D49" s="23"/>
      <c r="E49" s="23"/>
      <c r="F49" s="23"/>
      <c r="G49" s="23"/>
      <c r="H49" s="46">
        <v>0</v>
      </c>
    </row>
    <row r="50" spans="2:14" hidden="1">
      <c r="B50" s="47" t="s">
        <v>3425</v>
      </c>
      <c r="C50" s="47"/>
      <c r="D50" s="60" t="str">
        <f>IF(H50&lt;144000.1,"CAUTION: LOAN AMOUNT NOT OVER AMOUNT OVER $144,000"," ")</f>
        <v xml:space="preserve"> </v>
      </c>
      <c r="E50" s="60"/>
      <c r="F50" s="60"/>
      <c r="G50" s="61"/>
      <c r="H50" s="48">
        <f>H47+H48-H49</f>
        <v>621600</v>
      </c>
    </row>
    <row r="51" spans="2:14">
      <c r="B51" s="49" t="s">
        <v>3423</v>
      </c>
      <c r="C51" s="50"/>
      <c r="D51" s="50"/>
      <c r="E51" s="50"/>
      <c r="F51" s="50"/>
      <c r="G51" s="51"/>
      <c r="H51" s="52">
        <f>H47/4</f>
        <v>150000</v>
      </c>
    </row>
    <row r="52" spans="2:14">
      <c r="B52" s="49" t="s">
        <v>3426</v>
      </c>
      <c r="C52" s="50"/>
      <c r="D52" s="50"/>
      <c r="E52" s="50"/>
      <c r="F52" s="50"/>
      <c r="G52" s="51"/>
      <c r="H52" s="53">
        <f>IF(N22="N/A-Full/Restored",H51,N22)</f>
        <v>150000</v>
      </c>
      <c r="L52" s="15">
        <f>H52/H50</f>
        <v>0.2413127413127413</v>
      </c>
      <c r="M52" s="13" t="e">
        <f>M22</f>
        <v>#VALUE!</v>
      </c>
      <c r="N52" s="12">
        <f>H52/H50</f>
        <v>0.2413127413127413</v>
      </c>
    </row>
    <row r="53" spans="2:14" ht="14.25" customHeight="1">
      <c r="B53" s="49" t="s">
        <v>3427</v>
      </c>
      <c r="C53" s="50"/>
      <c r="D53" s="50"/>
      <c r="E53" s="50"/>
      <c r="F53" s="50"/>
      <c r="G53" s="51"/>
      <c r="H53" s="48">
        <f>IF(K53&lt;0,0,K53)</f>
        <v>0</v>
      </c>
      <c r="K53" s="13">
        <f>H51-H52</f>
        <v>0</v>
      </c>
      <c r="L53" s="15">
        <f>H53/H50</f>
        <v>0</v>
      </c>
      <c r="N53" s="12">
        <f>H53/H50</f>
        <v>0</v>
      </c>
    </row>
    <row r="54" spans="2:14" ht="5.25" customHeight="1">
      <c r="B54" s="19"/>
      <c r="C54" s="19"/>
      <c r="D54" s="19"/>
      <c r="E54" s="19"/>
      <c r="F54" s="19"/>
      <c r="G54" s="19"/>
      <c r="H54" s="20"/>
    </row>
    <row r="55" spans="2:14" ht="14.25" hidden="1" customHeight="1">
      <c r="B55" s="18"/>
      <c r="C55" s="72" t="str">
        <f>IF(M55&lt;0,"*****NO GUARANTY AVAILABLE!*******"," ")</f>
        <v xml:space="preserve"> </v>
      </c>
      <c r="D55" s="72"/>
      <c r="E55" s="72"/>
      <c r="F55" s="72"/>
      <c r="G55" s="72"/>
      <c r="H55" s="20"/>
      <c r="M55" s="12">
        <f>IF(H13="Full/Restored",H41*0.25,IF(((H19*0.25)-H14)&gt;(H41*0.25),(H41*0.25),((H19*0.25)-H14)))</f>
        <v>150000</v>
      </c>
    </row>
    <row r="56" spans="2:14" ht="14.25" hidden="1" customHeight="1">
      <c r="B56" s="10"/>
      <c r="C56" s="10"/>
      <c r="D56" s="10"/>
      <c r="E56" s="10"/>
      <c r="F56" s="10"/>
      <c r="G56" s="10"/>
      <c r="H56" s="11"/>
    </row>
    <row r="57" spans="2:14" ht="14.25" hidden="1" customHeight="1"/>
    <row r="58" spans="2:14" ht="14.25" hidden="1" customHeight="1">
      <c r="B58" s="21"/>
    </row>
    <row r="59" spans="2:14" ht="14.25" hidden="1" customHeight="1">
      <c r="B59" s="21"/>
    </row>
    <row r="60" spans="2:14" ht="14.25" hidden="1" customHeight="1">
      <c r="B60" s="66"/>
      <c r="C60" s="66"/>
      <c r="D60" s="66"/>
      <c r="E60" s="66"/>
      <c r="F60" s="66"/>
      <c r="G60" s="66"/>
      <c r="H60" s="66"/>
    </row>
    <row r="61" spans="2:14" ht="14.25" hidden="1" customHeight="1">
      <c r="B61" s="22"/>
    </row>
    <row r="62" spans="2:14" ht="57.75" customHeight="1">
      <c r="B62" s="65"/>
      <c r="C62" s="65"/>
      <c r="D62" s="65"/>
      <c r="E62" s="65"/>
      <c r="F62" s="65"/>
      <c r="G62" s="65"/>
      <c r="H62" s="65"/>
    </row>
    <row r="63" spans="2:14" ht="10.5" customHeight="1">
      <c r="B63" s="16"/>
    </row>
  </sheetData>
  <sheetProtection algorithmName="SHA-512" hashValue="Gn7RWM77iEO8Jx1yhG9ooN15YZGMWIg68Ke06jdOicAdXwMDI9hvcpI521ch68m0PkSRMQWzxMcycKKobll34A==" saltValue="ng9Bh2KwhsBShSD8CKYqXA==" spinCount="100000" sheet="1" objects="1" scenarios="1"/>
  <mergeCells count="9">
    <mergeCell ref="E14:G14"/>
    <mergeCell ref="B5:H5"/>
    <mergeCell ref="D50:G50"/>
    <mergeCell ref="B62:H62"/>
    <mergeCell ref="B60:H60"/>
    <mergeCell ref="B17:H17"/>
    <mergeCell ref="B38:H38"/>
    <mergeCell ref="B25:H25"/>
    <mergeCell ref="C55:G55"/>
  </mergeCells>
  <dataValidations count="2">
    <dataValidation type="list" allowBlank="1" showInputMessage="1" showErrorMessage="1" sqref="D19" xr:uid="{98411446-C39C-45DA-B3EA-40C39326BB7F}">
      <formula1>States</formula1>
    </dataValidation>
    <dataValidation type="list" allowBlank="1" showInputMessage="1" showErrorMessage="1" sqref="F19" xr:uid="{DF853D46-1768-4BDE-B0A4-CD4B756ECA7C}">
      <formula1>INDIRECT(SUBSTITUTE($D$19," ",""))</formula1>
    </dataValidation>
  </dataValidations>
  <pageMargins left="0.7" right="0.7" top="0.75" bottom="0.75" header="0.3" footer="0.3"/>
  <pageSetup scale="74" orientation="portrait" horizontalDpi="4294967295" verticalDpi="4294967295" r:id="rId1"/>
  <drawing r:id="rId2"/>
  <legacyDrawing r:id="rId3"/>
  <extLst>
    <ext xmlns:x14="http://schemas.microsoft.com/office/spreadsheetml/2009/9/main" uri="{CCE6A557-97BC-4b89-ADB6-D9C93CAAB3DF}">
      <x14:dataValidations xmlns:xm="http://schemas.microsoft.com/office/excel/2006/main" count="4">
        <x14:dataValidation type="list" allowBlank="1" showInputMessage="1" showErrorMessage="1" xr:uid="{03237FD1-7CE5-4E9D-ACCB-0D730AE24657}">
          <x14:formula1>
            <xm:f>'Funding Fee'!$L$5:$L$8</xm:f>
          </x14:formula1>
          <xm:sqref>H36</xm:sqref>
        </x14:dataValidation>
        <x14:dataValidation type="list" allowBlank="1" showInputMessage="1" showErrorMessage="1" xr:uid="{11C4ECD5-C703-4272-96B2-2E7EDD2551FD}">
          <x14:formula1>
            <xm:f>Data!$I$8:$I$9</xm:f>
          </x14:formula1>
          <xm:sqref>H13</xm:sqref>
        </x14:dataValidation>
        <x14:dataValidation type="list" allowBlank="1" showInputMessage="1" showErrorMessage="1" xr:uid="{353E9DF9-8400-4BA8-B545-29AB17337E4D}">
          <x14:formula1>
            <xm:f>Data!$I$11:$I$12</xm:f>
          </x14:formula1>
          <xm:sqref>H30</xm:sqref>
        </x14:dataValidation>
        <x14:dataValidation type="list" allowBlank="1" showInputMessage="1" showErrorMessage="1" xr:uid="{63005D25-BCBB-4665-9B06-2566F1CED558}">
          <x14:formula1>
            <xm:f>Data!$J$3:$J$5</xm:f>
          </x14:formula1>
          <xm:sqref>H32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8EE022-BCD7-4A51-B703-71BA314E1CEC}">
  <sheetPr codeName="Sheet3"/>
  <dimension ref="B4:C60"/>
  <sheetViews>
    <sheetView topLeftCell="A37" workbookViewId="0">
      <selection activeCell="J11" sqref="J11"/>
    </sheetView>
  </sheetViews>
  <sheetFormatPr baseColWidth="10" defaultColWidth="8.83203125" defaultRowHeight="15"/>
  <cols>
    <col min="2" max="2" width="10.6640625" customWidth="1"/>
    <col min="3" max="3" width="18.1640625" customWidth="1"/>
  </cols>
  <sheetData>
    <row r="4" spans="2:3">
      <c r="B4" t="s">
        <v>2035</v>
      </c>
      <c r="C4" t="s">
        <v>2036</v>
      </c>
    </row>
    <row r="5" spans="2:3">
      <c r="B5" t="s">
        <v>4</v>
      </c>
      <c r="C5" t="s">
        <v>1974</v>
      </c>
    </row>
    <row r="6" spans="2:3">
      <c r="B6" t="s">
        <v>72</v>
      </c>
      <c r="C6" t="s">
        <v>1975</v>
      </c>
    </row>
    <row r="7" spans="2:3">
      <c r="B7" t="s">
        <v>1880</v>
      </c>
      <c r="C7" t="s">
        <v>2028</v>
      </c>
    </row>
    <row r="8" spans="2:3">
      <c r="B8" t="s">
        <v>91</v>
      </c>
      <c r="C8" t="s">
        <v>1976</v>
      </c>
    </row>
    <row r="9" spans="2:3">
      <c r="B9" t="s">
        <v>107</v>
      </c>
      <c r="C9" t="s">
        <v>1977</v>
      </c>
    </row>
    <row r="10" spans="2:3">
      <c r="B10" t="s">
        <v>165</v>
      </c>
      <c r="C10" t="s">
        <v>1978</v>
      </c>
    </row>
    <row r="11" spans="2:3">
      <c r="B11" t="s">
        <v>222</v>
      </c>
      <c r="C11" t="s">
        <v>1979</v>
      </c>
    </row>
    <row r="12" spans="2:3">
      <c r="B12" t="s">
        <v>278</v>
      </c>
      <c r="C12" t="s">
        <v>1980</v>
      </c>
    </row>
    <row r="13" spans="2:3">
      <c r="B13" t="s">
        <v>287</v>
      </c>
      <c r="C13" t="s">
        <v>1994</v>
      </c>
    </row>
    <row r="14" spans="2:3">
      <c r="B14" t="s">
        <v>290</v>
      </c>
      <c r="C14" t="s">
        <v>1981</v>
      </c>
    </row>
    <row r="15" spans="2:3">
      <c r="B15" t="s">
        <v>292</v>
      </c>
      <c r="C15" t="s">
        <v>1982</v>
      </c>
    </row>
    <row r="16" spans="2:3">
      <c r="B16" t="s">
        <v>342</v>
      </c>
      <c r="C16" t="s">
        <v>1983</v>
      </c>
    </row>
    <row r="17" spans="2:3">
      <c r="B17" t="s">
        <v>1886</v>
      </c>
      <c r="C17" t="s">
        <v>2025</v>
      </c>
    </row>
    <row r="18" spans="2:3">
      <c r="B18" t="s">
        <v>452</v>
      </c>
      <c r="C18" t="s">
        <v>1984</v>
      </c>
    </row>
    <row r="19" spans="2:3">
      <c r="B19" t="s">
        <v>458</v>
      </c>
      <c r="C19" t="s">
        <v>1985</v>
      </c>
    </row>
    <row r="20" spans="2:3">
      <c r="B20" t="s">
        <v>491</v>
      </c>
      <c r="C20" t="s">
        <v>1986</v>
      </c>
    </row>
    <row r="21" spans="2:3">
      <c r="B21" t="s">
        <v>546</v>
      </c>
      <c r="C21" t="s">
        <v>1987</v>
      </c>
    </row>
    <row r="22" spans="2:3">
      <c r="B22" t="s">
        <v>588</v>
      </c>
      <c r="C22" t="s">
        <v>1988</v>
      </c>
    </row>
    <row r="23" spans="2:3">
      <c r="B23" t="s">
        <v>633</v>
      </c>
      <c r="C23" t="s">
        <v>1989</v>
      </c>
    </row>
    <row r="24" spans="2:3">
      <c r="B24" t="s">
        <v>701</v>
      </c>
      <c r="C24" t="s">
        <v>1990</v>
      </c>
    </row>
    <row r="25" spans="2:3">
      <c r="B25" t="s">
        <v>758</v>
      </c>
      <c r="C25" t="s">
        <v>1995</v>
      </c>
    </row>
    <row r="26" spans="2:3">
      <c r="B26" t="s">
        <v>805</v>
      </c>
      <c r="C26" t="s">
        <v>1991</v>
      </c>
    </row>
    <row r="27" spans="2:3">
      <c r="B27" t="s">
        <v>816</v>
      </c>
      <c r="C27" t="s">
        <v>1992</v>
      </c>
    </row>
    <row r="28" spans="2:3">
      <c r="B28" t="s">
        <v>834</v>
      </c>
      <c r="C28" t="s">
        <v>1993</v>
      </c>
    </row>
    <row r="29" spans="2:3">
      <c r="B29" t="s">
        <v>845</v>
      </c>
      <c r="C29" t="s">
        <v>1996</v>
      </c>
    </row>
    <row r="30" spans="2:3">
      <c r="B30" t="s">
        <v>908</v>
      </c>
      <c r="C30" t="s">
        <v>1997</v>
      </c>
    </row>
    <row r="31" spans="2:3">
      <c r="B31" t="s">
        <v>968</v>
      </c>
      <c r="C31" t="s">
        <v>1998</v>
      </c>
    </row>
    <row r="32" spans="2:3">
      <c r="B32" t="s">
        <v>1004</v>
      </c>
      <c r="C32" t="s">
        <v>1999</v>
      </c>
    </row>
    <row r="33" spans="2:3">
      <c r="B33" t="s">
        <v>1045</v>
      </c>
      <c r="C33" t="s">
        <v>2000</v>
      </c>
    </row>
    <row r="34" spans="2:3">
      <c r="B34" t="s">
        <v>1081</v>
      </c>
      <c r="C34" t="s">
        <v>2001</v>
      </c>
    </row>
    <row r="35" spans="2:3">
      <c r="B35" t="s">
        <v>1123</v>
      </c>
      <c r="C35" t="s">
        <v>2002</v>
      </c>
    </row>
    <row r="36" spans="2:3">
      <c r="B36" t="s">
        <v>1135</v>
      </c>
      <c r="C36" t="s">
        <v>2003</v>
      </c>
    </row>
    <row r="37" spans="2:3">
      <c r="B37" t="s">
        <v>1143</v>
      </c>
      <c r="C37" t="s">
        <v>2004</v>
      </c>
    </row>
    <row r="38" spans="2:3">
      <c r="B38" t="s">
        <v>1155</v>
      </c>
      <c r="C38" t="s">
        <v>2005</v>
      </c>
    </row>
    <row r="39" spans="2:3">
      <c r="B39" t="s">
        <v>1180</v>
      </c>
      <c r="C39" t="s">
        <v>2006</v>
      </c>
    </row>
    <row r="40" spans="2:3">
      <c r="B40" t="s">
        <v>1211</v>
      </c>
      <c r="C40" t="s">
        <v>2007</v>
      </c>
    </row>
    <row r="41" spans="2:3">
      <c r="B41" t="s">
        <v>1275</v>
      </c>
      <c r="C41" t="s">
        <v>2008</v>
      </c>
    </row>
    <row r="42" spans="2:3">
      <c r="B42" t="s">
        <v>1888</v>
      </c>
      <c r="C42" t="s">
        <v>2029</v>
      </c>
    </row>
    <row r="43" spans="2:3">
      <c r="B43" t="s">
        <v>1307</v>
      </c>
      <c r="C43" t="s">
        <v>2009</v>
      </c>
    </row>
    <row r="44" spans="2:3">
      <c r="B44" t="s">
        <v>1343</v>
      </c>
      <c r="C44" t="s">
        <v>2010</v>
      </c>
    </row>
    <row r="45" spans="2:3">
      <c r="B45" t="s">
        <v>1385</v>
      </c>
      <c r="C45" t="s">
        <v>2011</v>
      </c>
    </row>
    <row r="46" spans="2:3">
      <c r="B46" t="s">
        <v>1402</v>
      </c>
      <c r="C46" t="s">
        <v>2012</v>
      </c>
    </row>
    <row r="47" spans="2:3">
      <c r="B47" t="s">
        <v>1893</v>
      </c>
      <c r="C47" t="s">
        <v>2026</v>
      </c>
    </row>
    <row r="48" spans="2:3">
      <c r="B48" t="s">
        <v>1435</v>
      </c>
      <c r="C48" t="s">
        <v>2013</v>
      </c>
    </row>
    <row r="49" spans="2:3">
      <c r="B49" t="s">
        <v>1439</v>
      </c>
      <c r="C49" t="s">
        <v>2014</v>
      </c>
    </row>
    <row r="50" spans="2:3">
      <c r="B50" t="s">
        <v>1467</v>
      </c>
      <c r="C50" t="s">
        <v>2015</v>
      </c>
    </row>
    <row r="51" spans="2:3">
      <c r="B51" t="s">
        <v>1505</v>
      </c>
      <c r="C51" t="s">
        <v>2016</v>
      </c>
    </row>
    <row r="52" spans="2:3">
      <c r="B52" t="s">
        <v>1532</v>
      </c>
      <c r="C52" t="s">
        <v>2017</v>
      </c>
    </row>
    <row r="53" spans="2:3">
      <c r="B53" t="s">
        <v>1969</v>
      </c>
      <c r="C53" t="s">
        <v>2027</v>
      </c>
    </row>
    <row r="54" spans="2:3">
      <c r="B54" t="s">
        <v>1691</v>
      </c>
      <c r="C54" t="s">
        <v>2018</v>
      </c>
    </row>
    <row r="55" spans="2:3">
      <c r="B55" t="s">
        <v>1709</v>
      </c>
      <c r="C55" t="s">
        <v>2019</v>
      </c>
    </row>
    <row r="56" spans="2:3">
      <c r="B56" t="s">
        <v>1718</v>
      </c>
      <c r="C56" t="s">
        <v>2020</v>
      </c>
    </row>
    <row r="57" spans="2:3">
      <c r="B57" t="s">
        <v>1791</v>
      </c>
      <c r="C57" t="s">
        <v>2021</v>
      </c>
    </row>
    <row r="58" spans="2:3">
      <c r="B58" t="s">
        <v>1814</v>
      </c>
      <c r="C58" t="s">
        <v>2022</v>
      </c>
    </row>
    <row r="59" spans="2:3">
      <c r="B59" t="s">
        <v>1832</v>
      </c>
      <c r="C59" t="s">
        <v>2023</v>
      </c>
    </row>
    <row r="60" spans="2:3">
      <c r="B60" t="s">
        <v>1867</v>
      </c>
      <c r="C60" t="s">
        <v>2024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A917EA-528C-428B-80CA-A1D3F9ADCC4D}">
  <sheetPr codeName="Sheet4"/>
  <dimension ref="A3:M32"/>
  <sheetViews>
    <sheetView topLeftCell="C1" workbookViewId="0">
      <selection activeCell="J11" sqref="J11"/>
    </sheetView>
  </sheetViews>
  <sheetFormatPr baseColWidth="10" defaultColWidth="8.83203125" defaultRowHeight="15"/>
  <cols>
    <col min="1" max="1" width="10" customWidth="1"/>
    <col min="2" max="2" width="40.1640625" customWidth="1"/>
    <col min="3" max="3" width="18.83203125" customWidth="1"/>
    <col min="4" max="4" width="18.6640625" customWidth="1"/>
    <col min="6" max="6" width="21.33203125" customWidth="1"/>
    <col min="10" max="10" width="19.33203125" bestFit="1" customWidth="1"/>
    <col min="11" max="11" width="15.33203125" bestFit="1" customWidth="1"/>
    <col min="12" max="12" width="19.33203125" bestFit="1" customWidth="1"/>
  </cols>
  <sheetData>
    <row r="3" spans="1:13">
      <c r="B3" t="s">
        <v>2038</v>
      </c>
      <c r="C3" t="s">
        <v>2044</v>
      </c>
      <c r="D3" t="s">
        <v>2046</v>
      </c>
      <c r="F3" t="s">
        <v>2047</v>
      </c>
    </row>
    <row r="4" spans="1:13">
      <c r="A4" t="s">
        <v>2062</v>
      </c>
    </row>
    <row r="5" spans="1:13">
      <c r="B5" t="s">
        <v>2063</v>
      </c>
      <c r="C5" t="s">
        <v>2041</v>
      </c>
      <c r="D5">
        <v>2.2999999999999998</v>
      </c>
      <c r="F5">
        <v>3.6</v>
      </c>
      <c r="L5" t="s">
        <v>3388</v>
      </c>
      <c r="M5">
        <f>+D11</f>
        <v>2.3E-2</v>
      </c>
    </row>
    <row r="6" spans="1:13">
      <c r="C6" t="s">
        <v>2045</v>
      </c>
      <c r="D6">
        <v>1.65</v>
      </c>
      <c r="F6">
        <v>1.65</v>
      </c>
      <c r="L6" t="s">
        <v>3389</v>
      </c>
      <c r="M6">
        <f>+D12</f>
        <v>3.5999999999999997E-2</v>
      </c>
    </row>
    <row r="7" spans="1:13">
      <c r="C7" t="s">
        <v>2042</v>
      </c>
      <c r="D7">
        <v>1.4</v>
      </c>
      <c r="F7">
        <v>1.4</v>
      </c>
      <c r="L7" t="s">
        <v>3384</v>
      </c>
      <c r="M7">
        <f>+D14</f>
        <v>5.0000000000000001E-3</v>
      </c>
    </row>
    <row r="8" spans="1:13">
      <c r="L8" t="s">
        <v>3385</v>
      </c>
    </row>
    <row r="9" spans="1:13">
      <c r="A9" t="s">
        <v>2064</v>
      </c>
    </row>
    <row r="10" spans="1:13">
      <c r="B10" t="s">
        <v>2065</v>
      </c>
    </row>
    <row r="11" spans="1:13">
      <c r="B11" t="s">
        <v>2066</v>
      </c>
      <c r="D11">
        <v>2.3E-2</v>
      </c>
    </row>
    <row r="12" spans="1:13">
      <c r="B12" t="s">
        <v>2067</v>
      </c>
      <c r="D12">
        <v>3.5999999999999997E-2</v>
      </c>
    </row>
    <row r="14" spans="1:13">
      <c r="B14" t="s">
        <v>2068</v>
      </c>
      <c r="D14">
        <v>5.0000000000000001E-3</v>
      </c>
    </row>
    <row r="16" spans="1:13">
      <c r="B16" t="s">
        <v>3386</v>
      </c>
    </row>
    <row r="17" spans="2:3">
      <c r="B17" t="s">
        <v>2040</v>
      </c>
      <c r="C17" t="s">
        <v>2051</v>
      </c>
    </row>
    <row r="18" spans="2:3">
      <c r="B18">
        <v>0</v>
      </c>
      <c r="C18">
        <v>2.3E-2</v>
      </c>
    </row>
    <row r="19" spans="2:3">
      <c r="B19">
        <v>0.05</v>
      </c>
      <c r="C19">
        <v>1.6500000000000001E-2</v>
      </c>
    </row>
    <row r="20" spans="2:3">
      <c r="B20">
        <v>0.1</v>
      </c>
      <c r="C20">
        <v>1.4E-2</v>
      </c>
    </row>
    <row r="22" spans="2:3">
      <c r="B22" t="s">
        <v>3387</v>
      </c>
    </row>
    <row r="23" spans="2:3">
      <c r="B23" t="s">
        <v>2040</v>
      </c>
      <c r="C23" t="s">
        <v>2051</v>
      </c>
    </row>
    <row r="24" spans="2:3">
      <c r="B24">
        <v>0</v>
      </c>
      <c r="C24">
        <v>3.5999999999999997E-2</v>
      </c>
    </row>
    <row r="25" spans="2:3">
      <c r="B25">
        <v>0.05</v>
      </c>
      <c r="C25">
        <v>1.6500000000000001E-2</v>
      </c>
    </row>
    <row r="26" spans="2:3">
      <c r="B26">
        <v>0.1</v>
      </c>
      <c r="C26">
        <v>1.4E-2</v>
      </c>
    </row>
    <row r="28" spans="2:3">
      <c r="B28" t="s">
        <v>2057</v>
      </c>
    </row>
    <row r="29" spans="2:3">
      <c r="B29" t="s">
        <v>2040</v>
      </c>
      <c r="C29" t="s">
        <v>2051</v>
      </c>
    </row>
    <row r="30" spans="2:3">
      <c r="B30">
        <v>0</v>
      </c>
      <c r="C30">
        <v>2.4E-2</v>
      </c>
    </row>
    <row r="31" spans="2:3">
      <c r="B31">
        <v>0.05</v>
      </c>
      <c r="C31">
        <v>1.7500000000000002E-2</v>
      </c>
    </row>
    <row r="32" spans="2:3">
      <c r="B32">
        <v>0.1</v>
      </c>
      <c r="C32">
        <v>1.4999999999999999E-2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8BF496-C29A-4833-8E1F-6D1D3695DBE2}">
  <sheetPr codeName="Sheet5"/>
  <dimension ref="A1:K3236"/>
  <sheetViews>
    <sheetView topLeftCell="A2916" workbookViewId="0">
      <selection activeCell="D2925" sqref="D2925"/>
    </sheetView>
  </sheetViews>
  <sheetFormatPr baseColWidth="10" defaultColWidth="8.83203125" defaultRowHeight="15"/>
  <cols>
    <col min="1" max="1" width="18.1640625" customWidth="1"/>
    <col min="2" max="2" width="23.5" customWidth="1"/>
    <col min="4" max="4" width="26.5" customWidth="1"/>
    <col min="5" max="5" width="13.1640625" customWidth="1"/>
    <col min="9" max="9" width="23.5" bestFit="1" customWidth="1"/>
  </cols>
  <sheetData>
    <row r="1" spans="1:11" ht="18.75" customHeight="1">
      <c r="D1" s="73"/>
      <c r="E1" s="73"/>
    </row>
    <row r="2" spans="1:11">
      <c r="A2" s="1" t="s">
        <v>1972</v>
      </c>
      <c r="B2" s="1" t="s">
        <v>1973</v>
      </c>
      <c r="C2" s="1" t="s">
        <v>1</v>
      </c>
      <c r="D2" s="1" t="s">
        <v>0</v>
      </c>
      <c r="E2" s="1" t="s">
        <v>2</v>
      </c>
    </row>
    <row r="3" spans="1:11">
      <c r="A3" t="str">
        <f>+C3&amp;D3</f>
        <v>ALAUTAUGA</v>
      </c>
      <c r="B3" t="s">
        <v>1974</v>
      </c>
      <c r="C3" s="2" t="s">
        <v>4</v>
      </c>
      <c r="D3" s="3" t="s">
        <v>3</v>
      </c>
      <c r="E3" s="4">
        <v>647200</v>
      </c>
      <c r="I3" t="s">
        <v>2039</v>
      </c>
      <c r="J3" t="s">
        <v>2049</v>
      </c>
      <c r="K3" t="s">
        <v>2062</v>
      </c>
    </row>
    <row r="4" spans="1:11">
      <c r="A4" t="str">
        <f t="shared" ref="A4:A67" si="0">+C4&amp;D4</f>
        <v>ALBALDWIN</v>
      </c>
      <c r="B4" t="s">
        <v>1974</v>
      </c>
      <c r="C4" s="2" t="s">
        <v>4</v>
      </c>
      <c r="D4" s="3" t="s">
        <v>5</v>
      </c>
      <c r="E4" s="4">
        <f>VLOOKUP(A4,'2023 data'!$K$3:$L$3237,2,FALSE)</f>
        <v>726200</v>
      </c>
      <c r="I4" t="s">
        <v>2043</v>
      </c>
      <c r="J4" t="s">
        <v>2050</v>
      </c>
      <c r="K4" t="s">
        <v>3382</v>
      </c>
    </row>
    <row r="5" spans="1:11">
      <c r="A5" t="str">
        <f t="shared" si="0"/>
        <v>ALBARBOUR</v>
      </c>
      <c r="B5" t="s">
        <v>1974</v>
      </c>
      <c r="C5" s="2" t="s">
        <v>4</v>
      </c>
      <c r="D5" s="3" t="s">
        <v>6</v>
      </c>
      <c r="E5" s="4">
        <f>VLOOKUP(A5,'2023 data'!$K$3:$L$3237,2,FALSE)</f>
        <v>726200</v>
      </c>
      <c r="J5" t="s">
        <v>3385</v>
      </c>
      <c r="K5" t="s">
        <v>3383</v>
      </c>
    </row>
    <row r="6" spans="1:11">
      <c r="A6" t="str">
        <f t="shared" si="0"/>
        <v>ALBIBB</v>
      </c>
      <c r="B6" t="s">
        <v>1974</v>
      </c>
      <c r="C6" s="2" t="s">
        <v>4</v>
      </c>
      <c r="D6" s="3" t="s">
        <v>7</v>
      </c>
      <c r="E6" s="4">
        <f>VLOOKUP(A6,'2023 data'!$K$3:$L$3237,2,FALSE)</f>
        <v>726200</v>
      </c>
      <c r="K6" t="s">
        <v>3384</v>
      </c>
    </row>
    <row r="7" spans="1:11">
      <c r="A7" t="str">
        <f t="shared" si="0"/>
        <v>ALBLOUNT</v>
      </c>
      <c r="B7" t="s">
        <v>1974</v>
      </c>
      <c r="C7" s="2" t="s">
        <v>4</v>
      </c>
      <c r="D7" s="3" t="s">
        <v>8</v>
      </c>
      <c r="E7" s="4">
        <f>VLOOKUP(A7,'2023 data'!$K$3:$L$3237,2,FALSE)</f>
        <v>726200</v>
      </c>
      <c r="K7" t="s">
        <v>3385</v>
      </c>
    </row>
    <row r="8" spans="1:11">
      <c r="A8" t="str">
        <f t="shared" si="0"/>
        <v>ALBULLOCK</v>
      </c>
      <c r="B8" t="s">
        <v>1974</v>
      </c>
      <c r="C8" s="2" t="s">
        <v>4</v>
      </c>
      <c r="D8" s="3" t="s">
        <v>9</v>
      </c>
      <c r="E8" s="4">
        <f>VLOOKUP(A8,'2023 data'!$K$3:$L$3237,2,FALSE)</f>
        <v>726200</v>
      </c>
      <c r="I8" t="s">
        <v>3391</v>
      </c>
    </row>
    <row r="9" spans="1:11">
      <c r="A9" t="str">
        <f t="shared" si="0"/>
        <v>ALBUTLER</v>
      </c>
      <c r="B9" t="s">
        <v>1974</v>
      </c>
      <c r="C9" s="2" t="s">
        <v>4</v>
      </c>
      <c r="D9" s="3" t="s">
        <v>10</v>
      </c>
      <c r="E9" s="4">
        <f>VLOOKUP(A9,'2023 data'!$K$3:$L$3237,2,FALSE)</f>
        <v>726200</v>
      </c>
      <c r="I9" t="s">
        <v>3390</v>
      </c>
    </row>
    <row r="10" spans="1:11">
      <c r="A10" t="str">
        <f t="shared" si="0"/>
        <v>ALCALHOUN</v>
      </c>
      <c r="B10" t="s">
        <v>1974</v>
      </c>
      <c r="C10" s="2" t="s">
        <v>4</v>
      </c>
      <c r="D10" s="3" t="s">
        <v>11</v>
      </c>
      <c r="E10" s="4">
        <f>VLOOKUP(A10,'2023 data'!$K$3:$L$3237,2,FALSE)</f>
        <v>726200</v>
      </c>
    </row>
    <row r="11" spans="1:11">
      <c r="A11" t="str">
        <f t="shared" si="0"/>
        <v>ALCHAMBERS</v>
      </c>
      <c r="B11" t="s">
        <v>1974</v>
      </c>
      <c r="C11" s="2" t="s">
        <v>4</v>
      </c>
      <c r="D11" s="3" t="s">
        <v>12</v>
      </c>
      <c r="E11" s="4">
        <f>VLOOKUP(A11,'2023 data'!$K$3:$L$3237,2,FALSE)</f>
        <v>726200</v>
      </c>
      <c r="I11" t="s">
        <v>2062</v>
      </c>
    </row>
    <row r="12" spans="1:11">
      <c r="A12" t="str">
        <f t="shared" si="0"/>
        <v>ALCHEROKEE</v>
      </c>
      <c r="B12" t="s">
        <v>1974</v>
      </c>
      <c r="C12" s="2" t="s">
        <v>4</v>
      </c>
      <c r="D12" s="3" t="s">
        <v>13</v>
      </c>
      <c r="E12" s="4">
        <f>VLOOKUP(A12,'2023 data'!$K$3:$L$3237,2,FALSE)</f>
        <v>726200</v>
      </c>
      <c r="I12" t="s">
        <v>2064</v>
      </c>
    </row>
    <row r="13" spans="1:11">
      <c r="A13" t="str">
        <f t="shared" si="0"/>
        <v>ALCHILTON</v>
      </c>
      <c r="B13" t="s">
        <v>1974</v>
      </c>
      <c r="C13" s="2" t="s">
        <v>4</v>
      </c>
      <c r="D13" s="3" t="s">
        <v>14</v>
      </c>
      <c r="E13" s="4">
        <f>VLOOKUP(A13,'2023 data'!$K$3:$L$3237,2,FALSE)</f>
        <v>726200</v>
      </c>
    </row>
    <row r="14" spans="1:11">
      <c r="A14" t="str">
        <f t="shared" si="0"/>
        <v>ALCHOCTAW</v>
      </c>
      <c r="B14" t="s">
        <v>1974</v>
      </c>
      <c r="C14" s="2" t="s">
        <v>4</v>
      </c>
      <c r="D14" s="3" t="s">
        <v>15</v>
      </c>
      <c r="E14" s="4">
        <f>VLOOKUP(A14,'2023 data'!$K$3:$L$3237,2,FALSE)</f>
        <v>726200</v>
      </c>
    </row>
    <row r="15" spans="1:11">
      <c r="A15" t="str">
        <f t="shared" si="0"/>
        <v>ALCLARKE</v>
      </c>
      <c r="B15" t="s">
        <v>1974</v>
      </c>
      <c r="C15" s="2" t="s">
        <v>4</v>
      </c>
      <c r="D15" s="3" t="s">
        <v>16</v>
      </c>
      <c r="E15" s="4">
        <f>VLOOKUP(A15,'2023 data'!$K$3:$L$3237,2,FALSE)</f>
        <v>726200</v>
      </c>
    </row>
    <row r="16" spans="1:11">
      <c r="A16" t="str">
        <f t="shared" si="0"/>
        <v>ALCLAY</v>
      </c>
      <c r="B16" t="s">
        <v>1974</v>
      </c>
      <c r="C16" s="2" t="s">
        <v>4</v>
      </c>
      <c r="D16" s="3" t="s">
        <v>17</v>
      </c>
      <c r="E16" s="4">
        <f>VLOOKUP(A16,'2023 data'!$K$3:$L$3237,2,FALSE)</f>
        <v>726200</v>
      </c>
    </row>
    <row r="17" spans="1:5">
      <c r="A17" t="str">
        <f t="shared" si="0"/>
        <v>ALCLEBURNE</v>
      </c>
      <c r="B17" t="s">
        <v>1974</v>
      </c>
      <c r="C17" s="2" t="s">
        <v>4</v>
      </c>
      <c r="D17" s="3" t="s">
        <v>18</v>
      </c>
      <c r="E17" s="4">
        <f>VLOOKUP(A17,'2023 data'!$K$3:$L$3237,2,FALSE)</f>
        <v>726200</v>
      </c>
    </row>
    <row r="18" spans="1:5">
      <c r="A18" t="str">
        <f t="shared" si="0"/>
        <v>ALCOFFEE</v>
      </c>
      <c r="B18" t="s">
        <v>1974</v>
      </c>
      <c r="C18" s="2" t="s">
        <v>4</v>
      </c>
      <c r="D18" s="3" t="s">
        <v>19</v>
      </c>
      <c r="E18" s="4">
        <f>VLOOKUP(A18,'2023 data'!$K$3:$L$3237,2,FALSE)</f>
        <v>726200</v>
      </c>
    </row>
    <row r="19" spans="1:5">
      <c r="A19" t="str">
        <f t="shared" si="0"/>
        <v>ALCOLBERT</v>
      </c>
      <c r="B19" t="s">
        <v>1974</v>
      </c>
      <c r="C19" s="2" t="s">
        <v>4</v>
      </c>
      <c r="D19" s="3" t="s">
        <v>20</v>
      </c>
      <c r="E19" s="4">
        <f>VLOOKUP(A19,'2023 data'!$K$3:$L$3237,2,FALSE)</f>
        <v>726200</v>
      </c>
    </row>
    <row r="20" spans="1:5">
      <c r="A20" t="str">
        <f t="shared" si="0"/>
        <v>ALCONECUH</v>
      </c>
      <c r="B20" t="s">
        <v>1974</v>
      </c>
      <c r="C20" s="2" t="s">
        <v>4</v>
      </c>
      <c r="D20" s="3" t="s">
        <v>21</v>
      </c>
      <c r="E20" s="4">
        <f>VLOOKUP(A20,'2023 data'!$K$3:$L$3237,2,FALSE)</f>
        <v>726200</v>
      </c>
    </row>
    <row r="21" spans="1:5">
      <c r="A21" t="str">
        <f t="shared" si="0"/>
        <v>ALCOOSA</v>
      </c>
      <c r="B21" t="s">
        <v>1974</v>
      </c>
      <c r="C21" s="2" t="s">
        <v>4</v>
      </c>
      <c r="D21" s="3" t="s">
        <v>22</v>
      </c>
      <c r="E21" s="4">
        <f>VLOOKUP(A21,'2023 data'!$K$3:$L$3237,2,FALSE)</f>
        <v>726200</v>
      </c>
    </row>
    <row r="22" spans="1:5">
      <c r="A22" t="str">
        <f t="shared" si="0"/>
        <v>ALCOVINGTON</v>
      </c>
      <c r="B22" t="s">
        <v>1974</v>
      </c>
      <c r="C22" s="2" t="s">
        <v>4</v>
      </c>
      <c r="D22" s="3" t="s">
        <v>23</v>
      </c>
      <c r="E22" s="4">
        <f>VLOOKUP(A22,'2023 data'!$K$3:$L$3237,2,FALSE)</f>
        <v>726200</v>
      </c>
    </row>
    <row r="23" spans="1:5">
      <c r="A23" t="str">
        <f t="shared" si="0"/>
        <v>ALCRENSHAW</v>
      </c>
      <c r="B23" t="s">
        <v>1974</v>
      </c>
      <c r="C23" s="2" t="s">
        <v>4</v>
      </c>
      <c r="D23" s="3" t="s">
        <v>24</v>
      </c>
      <c r="E23" s="4">
        <f>VLOOKUP(A23,'2023 data'!$K$3:$L$3237,2,FALSE)</f>
        <v>726200</v>
      </c>
    </row>
    <row r="24" spans="1:5">
      <c r="A24" t="str">
        <f t="shared" si="0"/>
        <v>ALCULLMAN</v>
      </c>
      <c r="B24" t="s">
        <v>1974</v>
      </c>
      <c r="C24" s="2" t="s">
        <v>4</v>
      </c>
      <c r="D24" s="3" t="s">
        <v>25</v>
      </c>
      <c r="E24" s="4">
        <f>VLOOKUP(A24,'2023 data'!$K$3:$L$3237,2,FALSE)</f>
        <v>726200</v>
      </c>
    </row>
    <row r="25" spans="1:5">
      <c r="A25" t="str">
        <f t="shared" si="0"/>
        <v>ALDALE</v>
      </c>
      <c r="B25" t="s">
        <v>1974</v>
      </c>
      <c r="C25" s="2" t="s">
        <v>4</v>
      </c>
      <c r="D25" s="3" t="s">
        <v>26</v>
      </c>
      <c r="E25" s="4">
        <f>VLOOKUP(A25,'2023 data'!$K$3:$L$3237,2,FALSE)</f>
        <v>726200</v>
      </c>
    </row>
    <row r="26" spans="1:5">
      <c r="A26" t="str">
        <f t="shared" si="0"/>
        <v>ALDALLAS</v>
      </c>
      <c r="B26" t="s">
        <v>1974</v>
      </c>
      <c r="C26" s="2" t="s">
        <v>4</v>
      </c>
      <c r="D26" s="3" t="s">
        <v>27</v>
      </c>
      <c r="E26" s="4">
        <f>VLOOKUP(A26,'2023 data'!$K$3:$L$3237,2,FALSE)</f>
        <v>726200</v>
      </c>
    </row>
    <row r="27" spans="1:5">
      <c r="A27" t="str">
        <f t="shared" si="0"/>
        <v>ALDEKALB</v>
      </c>
      <c r="B27" t="s">
        <v>1974</v>
      </c>
      <c r="C27" s="2" t="s">
        <v>4</v>
      </c>
      <c r="D27" s="3" t="s">
        <v>374</v>
      </c>
      <c r="E27" s="4">
        <f>VLOOKUP(A27,'2023 data'!$K$3:$L$3237,2,FALSE)</f>
        <v>726200</v>
      </c>
    </row>
    <row r="28" spans="1:5">
      <c r="A28" t="str">
        <f t="shared" si="0"/>
        <v>ALELMORE</v>
      </c>
      <c r="B28" t="s">
        <v>1974</v>
      </c>
      <c r="C28" s="2" t="s">
        <v>4</v>
      </c>
      <c r="D28" s="3" t="s">
        <v>29</v>
      </c>
      <c r="E28" s="4">
        <f>VLOOKUP(A28,'2023 data'!$K$3:$L$3237,2,FALSE)</f>
        <v>726200</v>
      </c>
    </row>
    <row r="29" spans="1:5">
      <c r="A29" t="str">
        <f t="shared" si="0"/>
        <v>ALESCAMBIA</v>
      </c>
      <c r="B29" t="s">
        <v>1974</v>
      </c>
      <c r="C29" s="2" t="s">
        <v>4</v>
      </c>
      <c r="D29" s="3" t="s">
        <v>30</v>
      </c>
      <c r="E29" s="4">
        <f>VLOOKUP(A29,'2023 data'!$K$3:$L$3237,2,FALSE)</f>
        <v>726200</v>
      </c>
    </row>
    <row r="30" spans="1:5">
      <c r="A30" t="str">
        <f t="shared" si="0"/>
        <v>ALETOWAH</v>
      </c>
      <c r="B30" t="s">
        <v>1974</v>
      </c>
      <c r="C30" s="2" t="s">
        <v>4</v>
      </c>
      <c r="D30" s="3" t="s">
        <v>31</v>
      </c>
      <c r="E30" s="4">
        <f>VLOOKUP(A30,'2023 data'!$K$3:$L$3237,2,FALSE)</f>
        <v>726200</v>
      </c>
    </row>
    <row r="31" spans="1:5">
      <c r="A31" t="str">
        <f t="shared" si="0"/>
        <v>ALFAYETTE</v>
      </c>
      <c r="B31" t="s">
        <v>1974</v>
      </c>
      <c r="C31" s="2" t="s">
        <v>4</v>
      </c>
      <c r="D31" s="3" t="s">
        <v>32</v>
      </c>
      <c r="E31" s="4">
        <f>VLOOKUP(A31,'2023 data'!$K$3:$L$3237,2,FALSE)</f>
        <v>726200</v>
      </c>
    </row>
    <row r="32" spans="1:5">
      <c r="A32" t="str">
        <f t="shared" si="0"/>
        <v>ALFRANKLIN</v>
      </c>
      <c r="B32" t="s">
        <v>1974</v>
      </c>
      <c r="C32" s="2" t="s">
        <v>4</v>
      </c>
      <c r="D32" s="3" t="s">
        <v>33</v>
      </c>
      <c r="E32" s="4">
        <f>VLOOKUP(A32,'2023 data'!$K$3:$L$3237,2,FALSE)</f>
        <v>726200</v>
      </c>
    </row>
    <row r="33" spans="1:5">
      <c r="A33" t="str">
        <f t="shared" si="0"/>
        <v>ALGENEVA</v>
      </c>
      <c r="B33" t="s">
        <v>1974</v>
      </c>
      <c r="C33" s="2" t="s">
        <v>4</v>
      </c>
      <c r="D33" s="3" t="s">
        <v>34</v>
      </c>
      <c r="E33" s="4">
        <f>VLOOKUP(A33,'2023 data'!$K$3:$L$3237,2,FALSE)</f>
        <v>726200</v>
      </c>
    </row>
    <row r="34" spans="1:5">
      <c r="A34" t="str">
        <f t="shared" si="0"/>
        <v>ALGREENE</v>
      </c>
      <c r="B34" t="s">
        <v>1974</v>
      </c>
      <c r="C34" s="2" t="s">
        <v>4</v>
      </c>
      <c r="D34" s="3" t="s">
        <v>35</v>
      </c>
      <c r="E34" s="4">
        <f>VLOOKUP(A34,'2023 data'!$K$3:$L$3237,2,FALSE)</f>
        <v>726200</v>
      </c>
    </row>
    <row r="35" spans="1:5">
      <c r="A35" t="str">
        <f t="shared" si="0"/>
        <v>ALHALE</v>
      </c>
      <c r="B35" t="s">
        <v>1974</v>
      </c>
      <c r="C35" s="2" t="s">
        <v>4</v>
      </c>
      <c r="D35" s="3" t="s">
        <v>36</v>
      </c>
      <c r="E35" s="4">
        <f>VLOOKUP(A35,'2023 data'!$K$3:$L$3237,2,FALSE)</f>
        <v>726200</v>
      </c>
    </row>
    <row r="36" spans="1:5">
      <c r="A36" t="str">
        <f t="shared" si="0"/>
        <v>ALHENRY</v>
      </c>
      <c r="B36" t="s">
        <v>1974</v>
      </c>
      <c r="C36" s="2" t="s">
        <v>4</v>
      </c>
      <c r="D36" s="3" t="s">
        <v>37</v>
      </c>
      <c r="E36" s="4">
        <f>VLOOKUP(A36,'2023 data'!$K$3:$L$3237,2,FALSE)</f>
        <v>726200</v>
      </c>
    </row>
    <row r="37" spans="1:5">
      <c r="A37" t="str">
        <f t="shared" si="0"/>
        <v>ALHOUSTON</v>
      </c>
      <c r="B37" t="s">
        <v>1974</v>
      </c>
      <c r="C37" s="2" t="s">
        <v>4</v>
      </c>
      <c r="D37" s="3" t="s">
        <v>38</v>
      </c>
      <c r="E37" s="4">
        <f>VLOOKUP(A37,'2023 data'!$K$3:$L$3237,2,FALSE)</f>
        <v>726200</v>
      </c>
    </row>
    <row r="38" spans="1:5">
      <c r="A38" t="str">
        <f t="shared" si="0"/>
        <v>ALJACKSON</v>
      </c>
      <c r="B38" t="s">
        <v>1974</v>
      </c>
      <c r="C38" s="2" t="s">
        <v>4</v>
      </c>
      <c r="D38" s="3" t="s">
        <v>39</v>
      </c>
      <c r="E38" s="4">
        <f>VLOOKUP(A38,'2023 data'!$K$3:$L$3237,2,FALSE)</f>
        <v>726200</v>
      </c>
    </row>
    <row r="39" spans="1:5">
      <c r="A39" t="str">
        <f t="shared" si="0"/>
        <v>ALJEFFERSON</v>
      </c>
      <c r="B39" t="s">
        <v>1974</v>
      </c>
      <c r="C39" s="2" t="s">
        <v>4</v>
      </c>
      <c r="D39" s="3" t="s">
        <v>40</v>
      </c>
      <c r="E39" s="4">
        <f>VLOOKUP(A39,'2023 data'!$K$3:$L$3237,2,FALSE)</f>
        <v>726200</v>
      </c>
    </row>
    <row r="40" spans="1:5">
      <c r="A40" t="str">
        <f t="shared" si="0"/>
        <v>ALLAMAR</v>
      </c>
      <c r="B40" t="s">
        <v>1974</v>
      </c>
      <c r="C40" s="2" t="s">
        <v>4</v>
      </c>
      <c r="D40" s="3" t="s">
        <v>41</v>
      </c>
      <c r="E40" s="4">
        <f>VLOOKUP(A40,'2023 data'!$K$3:$L$3237,2,FALSE)</f>
        <v>726200</v>
      </c>
    </row>
    <row r="41" spans="1:5">
      <c r="A41" t="str">
        <f t="shared" si="0"/>
        <v>ALLAUDERDALE</v>
      </c>
      <c r="B41" t="s">
        <v>1974</v>
      </c>
      <c r="C41" s="2" t="s">
        <v>4</v>
      </c>
      <c r="D41" s="3" t="s">
        <v>42</v>
      </c>
      <c r="E41" s="4">
        <f>VLOOKUP(A41,'2023 data'!$K$3:$L$3237,2,FALSE)</f>
        <v>726200</v>
      </c>
    </row>
    <row r="42" spans="1:5">
      <c r="A42" t="str">
        <f t="shared" si="0"/>
        <v>ALLAWRENCE</v>
      </c>
      <c r="B42" t="s">
        <v>1974</v>
      </c>
      <c r="C42" s="2" t="s">
        <v>4</v>
      </c>
      <c r="D42" s="3" t="s">
        <v>43</v>
      </c>
      <c r="E42" s="4">
        <f>VLOOKUP(A42,'2023 data'!$K$3:$L$3237,2,FALSE)</f>
        <v>726200</v>
      </c>
    </row>
    <row r="43" spans="1:5">
      <c r="A43" t="str">
        <f t="shared" si="0"/>
        <v>ALLEE</v>
      </c>
      <c r="B43" t="s">
        <v>1974</v>
      </c>
      <c r="C43" s="2" t="s">
        <v>4</v>
      </c>
      <c r="D43" s="3" t="s">
        <v>44</v>
      </c>
      <c r="E43" s="4">
        <f>VLOOKUP(A43,'2023 data'!$K$3:$L$3237,2,FALSE)</f>
        <v>726200</v>
      </c>
    </row>
    <row r="44" spans="1:5">
      <c r="A44" t="str">
        <f t="shared" si="0"/>
        <v>ALLIMESTONE</v>
      </c>
      <c r="B44" t="s">
        <v>1974</v>
      </c>
      <c r="C44" s="2" t="s">
        <v>4</v>
      </c>
      <c r="D44" s="3" t="s">
        <v>45</v>
      </c>
      <c r="E44" s="4">
        <f>VLOOKUP(A44,'2023 data'!$K$3:$L$3237,2,FALSE)</f>
        <v>726200</v>
      </c>
    </row>
    <row r="45" spans="1:5">
      <c r="A45" t="str">
        <f t="shared" si="0"/>
        <v>ALLOWNDES</v>
      </c>
      <c r="B45" t="s">
        <v>1974</v>
      </c>
      <c r="C45" s="2" t="s">
        <v>4</v>
      </c>
      <c r="D45" s="3" t="s">
        <v>46</v>
      </c>
      <c r="E45" s="4">
        <f>VLOOKUP(A45,'2023 data'!$K$3:$L$3237,2,FALSE)</f>
        <v>726200</v>
      </c>
    </row>
    <row r="46" spans="1:5">
      <c r="A46" t="str">
        <f t="shared" si="0"/>
        <v>ALMACON</v>
      </c>
      <c r="B46" t="s">
        <v>1974</v>
      </c>
      <c r="C46" s="2" t="s">
        <v>4</v>
      </c>
      <c r="D46" s="3" t="s">
        <v>47</v>
      </c>
      <c r="E46" s="4">
        <f>VLOOKUP(A46,'2023 data'!$K$3:$L$3237,2,FALSE)</f>
        <v>726200</v>
      </c>
    </row>
    <row r="47" spans="1:5">
      <c r="A47" t="str">
        <f t="shared" si="0"/>
        <v>ALMADISON</v>
      </c>
      <c r="B47" t="s">
        <v>1974</v>
      </c>
      <c r="C47" s="2" t="s">
        <v>4</v>
      </c>
      <c r="D47" s="3" t="s">
        <v>48</v>
      </c>
      <c r="E47" s="4">
        <f>VLOOKUP(A47,'2023 data'!$K$3:$L$3237,2,FALSE)</f>
        <v>726200</v>
      </c>
    </row>
    <row r="48" spans="1:5">
      <c r="A48" t="str">
        <f t="shared" si="0"/>
        <v>ALMARENGO</v>
      </c>
      <c r="B48" t="s">
        <v>1974</v>
      </c>
      <c r="C48" s="2" t="s">
        <v>4</v>
      </c>
      <c r="D48" s="3" t="s">
        <v>49</v>
      </c>
      <c r="E48" s="4">
        <f>VLOOKUP(A48,'2023 data'!$K$3:$L$3237,2,FALSE)</f>
        <v>726200</v>
      </c>
    </row>
    <row r="49" spans="1:5">
      <c r="A49" t="str">
        <f t="shared" si="0"/>
        <v>ALMARION</v>
      </c>
      <c r="B49" t="s">
        <v>1974</v>
      </c>
      <c r="C49" s="2" t="s">
        <v>4</v>
      </c>
      <c r="D49" s="3" t="s">
        <v>50</v>
      </c>
      <c r="E49" s="4">
        <f>VLOOKUP(A49,'2023 data'!$K$3:$L$3237,2,FALSE)</f>
        <v>726200</v>
      </c>
    </row>
    <row r="50" spans="1:5">
      <c r="A50" t="str">
        <f t="shared" si="0"/>
        <v>ALMARSHALL</v>
      </c>
      <c r="B50" t="s">
        <v>1974</v>
      </c>
      <c r="C50" s="2" t="s">
        <v>4</v>
      </c>
      <c r="D50" s="3" t="s">
        <v>51</v>
      </c>
      <c r="E50" s="4">
        <f>VLOOKUP(A50,'2023 data'!$K$3:$L$3237,2,FALSE)</f>
        <v>726200</v>
      </c>
    </row>
    <row r="51" spans="1:5">
      <c r="A51" t="str">
        <f t="shared" si="0"/>
        <v>ALMOBILE</v>
      </c>
      <c r="B51" t="s">
        <v>1974</v>
      </c>
      <c r="C51" s="2" t="s">
        <v>4</v>
      </c>
      <c r="D51" s="3" t="s">
        <v>52</v>
      </c>
      <c r="E51" s="4">
        <f>VLOOKUP(A51,'2023 data'!$K$3:$L$3237,2,FALSE)</f>
        <v>726200</v>
      </c>
    </row>
    <row r="52" spans="1:5">
      <c r="A52" t="str">
        <f t="shared" si="0"/>
        <v>ALMONROE</v>
      </c>
      <c r="B52" t="s">
        <v>1974</v>
      </c>
      <c r="C52" s="2" t="s">
        <v>4</v>
      </c>
      <c r="D52" s="3" t="s">
        <v>53</v>
      </c>
      <c r="E52" s="4">
        <f>VLOOKUP(A52,'2023 data'!$K$3:$L$3237,2,FALSE)</f>
        <v>726200</v>
      </c>
    </row>
    <row r="53" spans="1:5">
      <c r="A53" t="str">
        <f t="shared" si="0"/>
        <v>ALMONTGOMERY</v>
      </c>
      <c r="B53" t="s">
        <v>1974</v>
      </c>
      <c r="C53" s="2" t="s">
        <v>4</v>
      </c>
      <c r="D53" s="3" t="s">
        <v>54</v>
      </c>
      <c r="E53" s="4">
        <f>VLOOKUP(A53,'2023 data'!$K$3:$L$3237,2,FALSE)</f>
        <v>726200</v>
      </c>
    </row>
    <row r="54" spans="1:5">
      <c r="A54" t="str">
        <f t="shared" si="0"/>
        <v>ALMORGAN</v>
      </c>
      <c r="B54" t="s">
        <v>1974</v>
      </c>
      <c r="C54" s="2" t="s">
        <v>4</v>
      </c>
      <c r="D54" s="3" t="s">
        <v>55</v>
      </c>
      <c r="E54" s="4">
        <f>VLOOKUP(A54,'2023 data'!$K$3:$L$3237,2,FALSE)</f>
        <v>726200</v>
      </c>
    </row>
    <row r="55" spans="1:5">
      <c r="A55" t="str">
        <f t="shared" si="0"/>
        <v>ALPERRY</v>
      </c>
      <c r="B55" t="s">
        <v>1974</v>
      </c>
      <c r="C55" s="2" t="s">
        <v>4</v>
      </c>
      <c r="D55" s="3" t="s">
        <v>56</v>
      </c>
      <c r="E55" s="4">
        <f>VLOOKUP(A55,'2023 data'!$K$3:$L$3237,2,FALSE)</f>
        <v>726200</v>
      </c>
    </row>
    <row r="56" spans="1:5">
      <c r="A56" t="str">
        <f t="shared" si="0"/>
        <v>ALPICKENS</v>
      </c>
      <c r="B56" t="s">
        <v>1974</v>
      </c>
      <c r="C56" s="2" t="s">
        <v>4</v>
      </c>
      <c r="D56" s="3" t="s">
        <v>57</v>
      </c>
      <c r="E56" s="4">
        <f>VLOOKUP(A56,'2023 data'!$K$3:$L$3237,2,FALSE)</f>
        <v>726200</v>
      </c>
    </row>
    <row r="57" spans="1:5">
      <c r="A57" t="str">
        <f t="shared" si="0"/>
        <v>ALPIKE</v>
      </c>
      <c r="B57" t="s">
        <v>1974</v>
      </c>
      <c r="C57" s="2" t="s">
        <v>4</v>
      </c>
      <c r="D57" s="3" t="s">
        <v>58</v>
      </c>
      <c r="E57" s="4">
        <f>VLOOKUP(A57,'2023 data'!$K$3:$L$3237,2,FALSE)</f>
        <v>726200</v>
      </c>
    </row>
    <row r="58" spans="1:5">
      <c r="A58" t="str">
        <f t="shared" si="0"/>
        <v>ALRANDOLPH</v>
      </c>
      <c r="B58" t="s">
        <v>1974</v>
      </c>
      <c r="C58" s="2" t="s">
        <v>4</v>
      </c>
      <c r="D58" s="3" t="s">
        <v>59</v>
      </c>
      <c r="E58" s="4">
        <f>VLOOKUP(A58,'2023 data'!$K$3:$L$3237,2,FALSE)</f>
        <v>726200</v>
      </c>
    </row>
    <row r="59" spans="1:5">
      <c r="A59" t="str">
        <f t="shared" si="0"/>
        <v>ALRUSSELL</v>
      </c>
      <c r="B59" t="s">
        <v>1974</v>
      </c>
      <c r="C59" s="2" t="s">
        <v>4</v>
      </c>
      <c r="D59" s="3" t="s">
        <v>60</v>
      </c>
      <c r="E59" s="4">
        <f>VLOOKUP(A59,'2023 data'!$K$3:$L$3237,2,FALSE)</f>
        <v>726200</v>
      </c>
    </row>
    <row r="60" spans="1:5">
      <c r="A60" t="str">
        <f t="shared" si="0"/>
        <v>ALST. CLAIR</v>
      </c>
      <c r="B60" t="s">
        <v>1974</v>
      </c>
      <c r="C60" s="2" t="s">
        <v>4</v>
      </c>
      <c r="D60" s="3" t="s">
        <v>61</v>
      </c>
      <c r="E60" s="4">
        <f>VLOOKUP(A60,'2023 data'!$K$3:$L$3237,2,FALSE)</f>
        <v>726200</v>
      </c>
    </row>
    <row r="61" spans="1:5">
      <c r="A61" t="str">
        <f t="shared" si="0"/>
        <v>ALSHELBY</v>
      </c>
      <c r="B61" t="s">
        <v>1974</v>
      </c>
      <c r="C61" s="2" t="s">
        <v>4</v>
      </c>
      <c r="D61" s="3" t="s">
        <v>62</v>
      </c>
      <c r="E61" s="4">
        <f>VLOOKUP(A61,'2023 data'!$K$3:$L$3237,2,FALSE)</f>
        <v>726200</v>
      </c>
    </row>
    <row r="62" spans="1:5">
      <c r="A62" t="str">
        <f t="shared" si="0"/>
        <v>ALSUMTER</v>
      </c>
      <c r="B62" t="s">
        <v>1974</v>
      </c>
      <c r="C62" s="2" t="s">
        <v>4</v>
      </c>
      <c r="D62" s="3" t="s">
        <v>63</v>
      </c>
      <c r="E62" s="4">
        <f>VLOOKUP(A62,'2023 data'!$K$3:$L$3237,2,FALSE)</f>
        <v>726200</v>
      </c>
    </row>
    <row r="63" spans="1:5">
      <c r="A63" t="str">
        <f t="shared" si="0"/>
        <v>ALTALLADEGA</v>
      </c>
      <c r="B63" t="s">
        <v>1974</v>
      </c>
      <c r="C63" s="2" t="s">
        <v>4</v>
      </c>
      <c r="D63" s="3" t="s">
        <v>64</v>
      </c>
      <c r="E63" s="4">
        <f>VLOOKUP(A63,'2023 data'!$K$3:$L$3237,2,FALSE)</f>
        <v>726200</v>
      </c>
    </row>
    <row r="64" spans="1:5">
      <c r="A64" t="str">
        <f t="shared" si="0"/>
        <v>ALTALLAPOOSA</v>
      </c>
      <c r="B64" t="s">
        <v>1974</v>
      </c>
      <c r="C64" s="2" t="s">
        <v>4</v>
      </c>
      <c r="D64" s="3" t="s">
        <v>65</v>
      </c>
      <c r="E64" s="4">
        <f>VLOOKUP(A64,'2023 data'!$K$3:$L$3237,2,FALSE)</f>
        <v>726200</v>
      </c>
    </row>
    <row r="65" spans="1:7">
      <c r="A65" t="str">
        <f t="shared" si="0"/>
        <v>ALTUSCALOOSA</v>
      </c>
      <c r="B65" t="s">
        <v>1974</v>
      </c>
      <c r="C65" s="2" t="s">
        <v>4</v>
      </c>
      <c r="D65" s="3" t="s">
        <v>66</v>
      </c>
      <c r="E65" s="4">
        <f>VLOOKUP(A65,'2023 data'!$K$3:$L$3237,2,FALSE)</f>
        <v>726200</v>
      </c>
    </row>
    <row r="66" spans="1:7">
      <c r="A66" t="str">
        <f t="shared" si="0"/>
        <v>ALWALKER</v>
      </c>
      <c r="B66" t="s">
        <v>1974</v>
      </c>
      <c r="C66" s="2" t="s">
        <v>4</v>
      </c>
      <c r="D66" s="3" t="s">
        <v>67</v>
      </c>
      <c r="E66" s="4">
        <f>VLOOKUP(A66,'2023 data'!$K$3:$L$3237,2,FALSE)</f>
        <v>726200</v>
      </c>
    </row>
    <row r="67" spans="1:7">
      <c r="A67" t="str">
        <f t="shared" si="0"/>
        <v>ALWASHINGTON</v>
      </c>
      <c r="B67" t="s">
        <v>1974</v>
      </c>
      <c r="C67" s="2" t="s">
        <v>4</v>
      </c>
      <c r="D67" s="3" t="s">
        <v>68</v>
      </c>
      <c r="E67" s="4">
        <f>VLOOKUP(A67,'2023 data'!$K$3:$L$3237,2,FALSE)</f>
        <v>726200</v>
      </c>
    </row>
    <row r="68" spans="1:7">
      <c r="A68" t="str">
        <f t="shared" ref="A68:A132" si="1">+C68&amp;D68</f>
        <v>ALWILCOX</v>
      </c>
      <c r="B68" t="s">
        <v>1974</v>
      </c>
      <c r="C68" s="2" t="s">
        <v>4</v>
      </c>
      <c r="D68" s="3" t="s">
        <v>69</v>
      </c>
      <c r="E68" s="4">
        <f>VLOOKUP(A68,'2023 data'!$K$3:$L$3237,2,FALSE)</f>
        <v>726200</v>
      </c>
    </row>
    <row r="69" spans="1:7">
      <c r="A69" t="str">
        <f t="shared" si="1"/>
        <v>ALWINSTON</v>
      </c>
      <c r="B69" t="s">
        <v>1974</v>
      </c>
      <c r="C69" s="2" t="s">
        <v>4</v>
      </c>
      <c r="D69" s="3" t="s">
        <v>70</v>
      </c>
      <c r="E69" s="4">
        <f>VLOOKUP(A69,'2023 data'!$K$3:$L$3237,2,FALSE)</f>
        <v>726200</v>
      </c>
    </row>
    <row r="70" spans="1:7">
      <c r="A70" t="str">
        <f t="shared" si="1"/>
        <v>AKALEUTIANS EAST</v>
      </c>
      <c r="B70" t="s">
        <v>1975</v>
      </c>
      <c r="C70" s="2" t="s">
        <v>72</v>
      </c>
      <c r="D70" s="3" t="s">
        <v>71</v>
      </c>
      <c r="E70" s="4">
        <f>VLOOKUP(A70,'2023 data'!$K$3:$L$3237,2,FALSE)</f>
        <v>1089300</v>
      </c>
      <c r="G70" s="3"/>
    </row>
    <row r="71" spans="1:7">
      <c r="A71" t="str">
        <f t="shared" si="1"/>
        <v>AKALEUTIANS WEST</v>
      </c>
      <c r="B71" t="s">
        <v>1975</v>
      </c>
      <c r="C71" s="2" t="s">
        <v>72</v>
      </c>
      <c r="D71" s="3" t="s">
        <v>73</v>
      </c>
      <c r="E71" s="4">
        <f>VLOOKUP(A71,'2023 data'!$K$3:$L$3237,2,FALSE)</f>
        <v>1089300</v>
      </c>
      <c r="G71" s="3"/>
    </row>
    <row r="72" spans="1:7">
      <c r="A72" t="str">
        <f t="shared" si="1"/>
        <v>AKANCHORAGE</v>
      </c>
      <c r="B72" t="s">
        <v>1975</v>
      </c>
      <c r="C72" s="2" t="s">
        <v>72</v>
      </c>
      <c r="D72" s="3" t="s">
        <v>74</v>
      </c>
      <c r="E72" s="4">
        <f>VLOOKUP(A72,'2023 data'!$K$3:$L$3237,2,FALSE)</f>
        <v>1089300</v>
      </c>
      <c r="G72" s="3"/>
    </row>
    <row r="73" spans="1:7">
      <c r="A73" t="str">
        <f t="shared" si="1"/>
        <v>AKBETHEL</v>
      </c>
      <c r="B73" t="s">
        <v>1975</v>
      </c>
      <c r="C73" s="2" t="s">
        <v>72</v>
      </c>
      <c r="D73" s="3" t="s">
        <v>75</v>
      </c>
      <c r="E73" s="4">
        <f>VLOOKUP(A73,'2023 data'!$K$3:$L$3237,2,FALSE)</f>
        <v>1089300</v>
      </c>
      <c r="G73" s="3"/>
    </row>
    <row r="74" spans="1:7">
      <c r="A74" t="str">
        <f t="shared" si="1"/>
        <v>AKBRISTOL BAY</v>
      </c>
      <c r="B74" t="s">
        <v>1975</v>
      </c>
      <c r="C74" s="2" t="s">
        <v>72</v>
      </c>
      <c r="D74" s="3" t="s">
        <v>76</v>
      </c>
      <c r="E74" s="4">
        <f>VLOOKUP(A74,'2023 data'!$K$3:$L$3237,2,FALSE)</f>
        <v>1089300</v>
      </c>
      <c r="G74" s="3"/>
    </row>
    <row r="75" spans="1:7">
      <c r="A75" t="str">
        <f t="shared" si="1"/>
        <v>AKCHUGACH</v>
      </c>
      <c r="B75" t="s">
        <v>1975</v>
      </c>
      <c r="C75" s="2" t="s">
        <v>72</v>
      </c>
      <c r="D75" s="3" t="s">
        <v>3447</v>
      </c>
      <c r="E75" s="4">
        <f>VLOOKUP(A75,'2023 data'!$K$3:$L$3237,2,FALSE)</f>
        <v>1089300</v>
      </c>
      <c r="G75" s="3"/>
    </row>
    <row r="76" spans="1:7">
      <c r="A76" t="str">
        <f t="shared" si="1"/>
        <v>AKCOPPER RIVER</v>
      </c>
      <c r="B76" t="s">
        <v>1975</v>
      </c>
      <c r="C76" s="2" t="s">
        <v>72</v>
      </c>
      <c r="D76" s="3" t="s">
        <v>3448</v>
      </c>
      <c r="E76" s="4">
        <f>VLOOKUP(A76,'2023 data'!$K$3:$L$3237,2,FALSE)</f>
        <v>1089300</v>
      </c>
      <c r="G76" s="3"/>
    </row>
    <row r="77" spans="1:7">
      <c r="A77" t="str">
        <f t="shared" si="1"/>
        <v>AKDENALI</v>
      </c>
      <c r="B77" t="s">
        <v>1975</v>
      </c>
      <c r="C77" s="2" t="s">
        <v>72</v>
      </c>
      <c r="D77" s="3" t="s">
        <v>77</v>
      </c>
      <c r="E77" s="4">
        <f>VLOOKUP(A77,'2023 data'!$K$3:$L$3237,2,FALSE)</f>
        <v>1089300</v>
      </c>
      <c r="G77" s="3"/>
    </row>
    <row r="78" spans="1:7">
      <c r="A78" t="str">
        <f t="shared" si="1"/>
        <v>AKDILLINGHAM</v>
      </c>
      <c r="B78" t="s">
        <v>1975</v>
      </c>
      <c r="C78" s="2" t="s">
        <v>72</v>
      </c>
      <c r="D78" s="3" t="s">
        <v>78</v>
      </c>
      <c r="E78" s="4">
        <f>VLOOKUP(A78,'2023 data'!$K$3:$L$3237,2,FALSE)</f>
        <v>1089300</v>
      </c>
      <c r="G78" s="3"/>
    </row>
    <row r="79" spans="1:7">
      <c r="A79" t="str">
        <f t="shared" si="1"/>
        <v>AKFAIRBANKS NORTH</v>
      </c>
      <c r="B79" t="s">
        <v>1975</v>
      </c>
      <c r="C79" s="2" t="s">
        <v>72</v>
      </c>
      <c r="D79" s="3" t="s">
        <v>79</v>
      </c>
      <c r="E79" s="4">
        <f>VLOOKUP(A79,'2023 data'!$K$3:$L$3237,2,FALSE)</f>
        <v>1089300</v>
      </c>
      <c r="G79" s="3"/>
    </row>
    <row r="80" spans="1:7">
      <c r="A80" t="str">
        <f t="shared" si="1"/>
        <v>AKHAINES</v>
      </c>
      <c r="B80" t="s">
        <v>1975</v>
      </c>
      <c r="C80" s="2" t="s">
        <v>72</v>
      </c>
      <c r="D80" s="3" t="s">
        <v>80</v>
      </c>
      <c r="E80" s="4">
        <f>VLOOKUP(A80,'2023 data'!$K$3:$L$3237,2,FALSE)</f>
        <v>1089300</v>
      </c>
      <c r="G80" s="3"/>
    </row>
    <row r="81" spans="1:7">
      <c r="A81" t="str">
        <f t="shared" si="1"/>
        <v xml:space="preserve">AKHOONAH-ANGOON </v>
      </c>
      <c r="B81" t="s">
        <v>1975</v>
      </c>
      <c r="C81" s="2" t="s">
        <v>72</v>
      </c>
      <c r="D81" s="3" t="s">
        <v>3430</v>
      </c>
      <c r="E81" s="4">
        <f>VLOOKUP(A81,'2023 data'!$K$3:$L$3237,2,FALSE)</f>
        <v>1089300</v>
      </c>
      <c r="G81" s="3"/>
    </row>
    <row r="82" spans="1:7">
      <c r="A82" t="str">
        <f t="shared" si="1"/>
        <v>AKJUNEAU</v>
      </c>
      <c r="B82" t="s">
        <v>1975</v>
      </c>
      <c r="C82" s="2" t="s">
        <v>72</v>
      </c>
      <c r="D82" s="3" t="s">
        <v>81</v>
      </c>
      <c r="E82" s="4">
        <f>VLOOKUP(A82,'2023 data'!$K$3:$L$3237,2,FALSE)</f>
        <v>1089300</v>
      </c>
      <c r="G82" s="3"/>
    </row>
    <row r="83" spans="1:7">
      <c r="A83" t="str">
        <f t="shared" si="1"/>
        <v>AKKENAI PENINSULA</v>
      </c>
      <c r="B83" t="s">
        <v>1975</v>
      </c>
      <c r="C83" s="2" t="s">
        <v>72</v>
      </c>
      <c r="D83" s="3" t="s">
        <v>82</v>
      </c>
      <c r="E83" s="4">
        <f>VLOOKUP(A83,'2023 data'!$K$3:$L$3237,2,FALSE)</f>
        <v>1089300</v>
      </c>
      <c r="G83" s="3"/>
    </row>
    <row r="84" spans="1:7">
      <c r="A84" t="str">
        <f t="shared" si="1"/>
        <v>AKKETCHIKAN GATEWAY</v>
      </c>
      <c r="B84" t="s">
        <v>1975</v>
      </c>
      <c r="C84" s="2" t="s">
        <v>72</v>
      </c>
      <c r="D84" s="3" t="s">
        <v>3434</v>
      </c>
      <c r="E84" s="4">
        <f>VLOOKUP(A84,'2023 data'!$K$3:$L$3237,2,FALSE)</f>
        <v>1089300</v>
      </c>
      <c r="G84" s="3"/>
    </row>
    <row r="85" spans="1:7">
      <c r="A85" t="str">
        <f t="shared" si="1"/>
        <v>AKKODIAK ISLAND</v>
      </c>
      <c r="B85" t="s">
        <v>1975</v>
      </c>
      <c r="C85" s="2" t="s">
        <v>72</v>
      </c>
      <c r="D85" s="3" t="s">
        <v>84</v>
      </c>
      <c r="E85" s="4">
        <f>VLOOKUP(A85,'2023 data'!$K$3:$L$3237,2,FALSE)</f>
        <v>1089300</v>
      </c>
      <c r="G85" s="3"/>
    </row>
    <row r="86" spans="1:7">
      <c r="A86" t="str">
        <f t="shared" si="1"/>
        <v xml:space="preserve">AKKUSILVAK </v>
      </c>
      <c r="B86" t="s">
        <v>1975</v>
      </c>
      <c r="C86" s="2" t="s">
        <v>72</v>
      </c>
      <c r="D86" s="3" t="s">
        <v>3431</v>
      </c>
      <c r="E86" s="4">
        <f>VLOOKUP(A86,'2023 data'!$K$3:$L$3237,2,FALSE)</f>
        <v>1089300</v>
      </c>
      <c r="G86" s="3"/>
    </row>
    <row r="87" spans="1:7">
      <c r="A87" t="str">
        <f t="shared" si="1"/>
        <v>AKLAKE AND PENINSULA</v>
      </c>
      <c r="B87" t="s">
        <v>1975</v>
      </c>
      <c r="C87" s="2" t="s">
        <v>72</v>
      </c>
      <c r="D87" s="3" t="s">
        <v>3432</v>
      </c>
      <c r="E87" s="4">
        <f>VLOOKUP(A87,'2023 data'!$K$3:$L$3237,2,FALSE)</f>
        <v>1089300</v>
      </c>
      <c r="G87" s="3"/>
    </row>
    <row r="88" spans="1:7">
      <c r="A88" t="str">
        <f t="shared" si="1"/>
        <v>AKMATANUSKA-SUSITNA</v>
      </c>
      <c r="B88" t="s">
        <v>1975</v>
      </c>
      <c r="C88" s="2" t="s">
        <v>72</v>
      </c>
      <c r="D88" s="3" t="s">
        <v>3433</v>
      </c>
      <c r="E88" s="4">
        <f>VLOOKUP(A88,'2023 data'!$K$3:$L$3237,2,FALSE)</f>
        <v>1089300</v>
      </c>
      <c r="G88" s="3"/>
    </row>
    <row r="89" spans="1:7">
      <c r="A89" t="str">
        <f t="shared" si="1"/>
        <v>AKNOME</v>
      </c>
      <c r="B89" t="s">
        <v>1975</v>
      </c>
      <c r="C89" s="2" t="s">
        <v>72</v>
      </c>
      <c r="D89" s="3" t="s">
        <v>85</v>
      </c>
      <c r="E89" s="4">
        <f>VLOOKUP(A89,'2023 data'!$K$3:$L$3237,2,FALSE)</f>
        <v>1089300</v>
      </c>
      <c r="G89" s="3"/>
    </row>
    <row r="90" spans="1:7">
      <c r="A90" t="str">
        <f t="shared" si="1"/>
        <v>AKNORTH SLOPE</v>
      </c>
      <c r="B90" t="s">
        <v>1975</v>
      </c>
      <c r="C90" s="2" t="s">
        <v>72</v>
      </c>
      <c r="D90" s="3" t="s">
        <v>86</v>
      </c>
      <c r="E90" s="4">
        <f>VLOOKUP(A90,'2023 data'!$K$3:$L$3237,2,FALSE)</f>
        <v>1089300</v>
      </c>
      <c r="G90" s="3"/>
    </row>
    <row r="91" spans="1:7">
      <c r="A91" t="str">
        <f t="shared" si="1"/>
        <v>AKNORTHWEST ARCTIC</v>
      </c>
      <c r="B91" t="s">
        <v>1975</v>
      </c>
      <c r="C91" s="2" t="s">
        <v>72</v>
      </c>
      <c r="D91" s="3" t="s">
        <v>3435</v>
      </c>
      <c r="E91" s="4">
        <f>VLOOKUP(A91,'2023 data'!$K$3:$L$3237,2,FALSE)</f>
        <v>1089300</v>
      </c>
      <c r="G91" s="3"/>
    </row>
    <row r="92" spans="1:7">
      <c r="A92" t="str">
        <f t="shared" si="1"/>
        <v xml:space="preserve">AKPETERSBURG </v>
      </c>
      <c r="B92" t="s">
        <v>1975</v>
      </c>
      <c r="C92" s="2" t="s">
        <v>72</v>
      </c>
      <c r="D92" s="3" t="s">
        <v>3436</v>
      </c>
      <c r="E92" s="4">
        <f>VLOOKUP(A92,'2023 data'!$K$3:$L$3237,2,FALSE)</f>
        <v>1089300</v>
      </c>
      <c r="G92" s="3"/>
    </row>
    <row r="93" spans="1:7">
      <c r="A93" t="str">
        <f t="shared" si="1"/>
        <v>AKPRINCE OF WALES</v>
      </c>
      <c r="B93" t="s">
        <v>1975</v>
      </c>
      <c r="C93" s="2" t="s">
        <v>72</v>
      </c>
      <c r="D93" s="3" t="s">
        <v>87</v>
      </c>
      <c r="E93" s="4">
        <f>VLOOKUP(A93,'2023 data'!$K$3:$L$3237,2,FALSE)</f>
        <v>1089300</v>
      </c>
      <c r="G93" s="3"/>
    </row>
    <row r="94" spans="1:7">
      <c r="A94" t="str">
        <f t="shared" si="1"/>
        <v>AKSITKA</v>
      </c>
      <c r="B94" t="s">
        <v>1975</v>
      </c>
      <c r="C94" s="2" t="s">
        <v>72</v>
      </c>
      <c r="D94" s="3" t="s">
        <v>88</v>
      </c>
      <c r="E94" s="4">
        <f>VLOOKUP(A94,'2023 data'!$K$3:$L$3237,2,FALSE)</f>
        <v>1089300</v>
      </c>
      <c r="G94" s="3"/>
    </row>
    <row r="95" spans="1:7">
      <c r="A95" t="str">
        <f t="shared" si="1"/>
        <v>AKSKAGWAY</v>
      </c>
      <c r="B95" t="s">
        <v>1975</v>
      </c>
      <c r="C95" s="2" t="s">
        <v>72</v>
      </c>
      <c r="D95" s="3" t="s">
        <v>3437</v>
      </c>
      <c r="E95" s="4">
        <f>VLOOKUP(A95,'2023 data'!$K$3:$L$3237,2,FALSE)</f>
        <v>1089300</v>
      </c>
      <c r="G95" s="3"/>
    </row>
    <row r="96" spans="1:7">
      <c r="A96" t="str">
        <f t="shared" si="1"/>
        <v>AKSOUTHEAST FAIRBANKS</v>
      </c>
      <c r="B96" t="s">
        <v>1975</v>
      </c>
      <c r="C96" s="2" t="s">
        <v>72</v>
      </c>
      <c r="D96" s="3" t="s">
        <v>3438</v>
      </c>
      <c r="E96" s="4">
        <f>VLOOKUP(A96,'2023 data'!$K$3:$L$3237,2,FALSE)</f>
        <v>1089300</v>
      </c>
      <c r="G96" s="3"/>
    </row>
    <row r="97" spans="1:7">
      <c r="A97" t="str">
        <f t="shared" si="1"/>
        <v xml:space="preserve">AKWRANGELL </v>
      </c>
      <c r="B97" t="s">
        <v>1975</v>
      </c>
      <c r="C97" s="2" t="s">
        <v>72</v>
      </c>
      <c r="D97" s="3" t="s">
        <v>3440</v>
      </c>
      <c r="E97" s="4">
        <f>VLOOKUP(A97,'2023 data'!$K$3:$L$3237,2,FALSE)</f>
        <v>1089300</v>
      </c>
      <c r="G97" s="3"/>
    </row>
    <row r="98" spans="1:7">
      <c r="A98" t="str">
        <f t="shared" si="1"/>
        <v xml:space="preserve">AKYAKUTAT </v>
      </c>
      <c r="B98" t="s">
        <v>1975</v>
      </c>
      <c r="C98" s="2" t="s">
        <v>72</v>
      </c>
      <c r="D98" s="3" t="s">
        <v>3439</v>
      </c>
      <c r="E98" s="4">
        <f>VLOOKUP(A98,'2023 data'!$K$3:$L$3237,2,FALSE)</f>
        <v>1089300</v>
      </c>
      <c r="G98" s="3"/>
    </row>
    <row r="99" spans="1:7">
      <c r="A99" t="str">
        <f t="shared" si="1"/>
        <v>AKYUKON-KOYUKUK</v>
      </c>
      <c r="B99" t="s">
        <v>1975</v>
      </c>
      <c r="C99" s="2" t="s">
        <v>72</v>
      </c>
      <c r="D99" s="3" t="s">
        <v>89</v>
      </c>
      <c r="E99" s="4">
        <f>VLOOKUP(A99,'2023 data'!$K$3:$L$3237,2,FALSE)</f>
        <v>1089300</v>
      </c>
      <c r="G99" s="3"/>
    </row>
    <row r="100" spans="1:7">
      <c r="A100" t="str">
        <f t="shared" si="1"/>
        <v>AZAPACHE</v>
      </c>
      <c r="B100" t="s">
        <v>1976</v>
      </c>
      <c r="C100" s="2" t="s">
        <v>91</v>
      </c>
      <c r="D100" s="3" t="s">
        <v>90</v>
      </c>
      <c r="E100" s="4">
        <f>VLOOKUP(A100,'2023 data'!$K$3:$L$3237,2,FALSE)</f>
        <v>726200</v>
      </c>
    </row>
    <row r="101" spans="1:7">
      <c r="A101" t="str">
        <f t="shared" si="1"/>
        <v>AZCOCHISE</v>
      </c>
      <c r="B101" t="s">
        <v>1976</v>
      </c>
      <c r="C101" s="2" t="s">
        <v>91</v>
      </c>
      <c r="D101" s="3" t="s">
        <v>92</v>
      </c>
      <c r="E101" s="4">
        <f>VLOOKUP(A101,'2023 data'!$K$3:$L$3237,2,FALSE)</f>
        <v>726200</v>
      </c>
    </row>
    <row r="102" spans="1:7">
      <c r="A102" t="str">
        <f t="shared" si="1"/>
        <v>AZCOCONINO</v>
      </c>
      <c r="B102" t="s">
        <v>1976</v>
      </c>
      <c r="C102" s="2" t="s">
        <v>91</v>
      </c>
      <c r="D102" s="3" t="s">
        <v>93</v>
      </c>
      <c r="E102" s="4">
        <f>VLOOKUP(A102,'2023 data'!$K$3:$L$3237,2,FALSE)</f>
        <v>726200</v>
      </c>
    </row>
    <row r="103" spans="1:7">
      <c r="A103" t="str">
        <f t="shared" si="1"/>
        <v>AZGILA</v>
      </c>
      <c r="B103" t="s">
        <v>1976</v>
      </c>
      <c r="C103" s="2" t="s">
        <v>91</v>
      </c>
      <c r="D103" s="3" t="s">
        <v>94</v>
      </c>
      <c r="E103" s="4">
        <f>VLOOKUP(A103,'2023 data'!$K$3:$L$3237,2,FALSE)</f>
        <v>726200</v>
      </c>
    </row>
    <row r="104" spans="1:7">
      <c r="A104" t="str">
        <f t="shared" si="1"/>
        <v>AZGRAHAM</v>
      </c>
      <c r="B104" t="s">
        <v>1976</v>
      </c>
      <c r="C104" s="2" t="s">
        <v>91</v>
      </c>
      <c r="D104" s="3" t="s">
        <v>95</v>
      </c>
      <c r="E104" s="4">
        <f>VLOOKUP(A104,'2023 data'!$K$3:$L$3237,2,FALSE)</f>
        <v>726200</v>
      </c>
    </row>
    <row r="105" spans="1:7">
      <c r="A105" t="str">
        <f t="shared" si="1"/>
        <v>AZGREENLEE</v>
      </c>
      <c r="B105" t="s">
        <v>1976</v>
      </c>
      <c r="C105" s="2" t="s">
        <v>91</v>
      </c>
      <c r="D105" s="3" t="s">
        <v>96</v>
      </c>
      <c r="E105" s="4">
        <f>VLOOKUP(A105,'2023 data'!$K$3:$L$3237,2,FALSE)</f>
        <v>726200</v>
      </c>
    </row>
    <row r="106" spans="1:7">
      <c r="A106" t="str">
        <f t="shared" si="1"/>
        <v>AZLA PAZ</v>
      </c>
      <c r="B106" t="s">
        <v>1976</v>
      </c>
      <c r="C106" s="2" t="s">
        <v>91</v>
      </c>
      <c r="D106" s="3" t="s">
        <v>97</v>
      </c>
      <c r="E106" s="4">
        <f>VLOOKUP(A106,'2023 data'!$K$3:$L$3237,2,FALSE)</f>
        <v>726200</v>
      </c>
    </row>
    <row r="107" spans="1:7">
      <c r="A107" t="str">
        <f t="shared" si="1"/>
        <v>AZMARICOPA</v>
      </c>
      <c r="B107" t="s">
        <v>1976</v>
      </c>
      <c r="C107" s="2" t="s">
        <v>91</v>
      </c>
      <c r="D107" s="3" t="s">
        <v>98</v>
      </c>
      <c r="E107" s="4">
        <f>VLOOKUP(A107,'2023 data'!$K$3:$L$3237,2,FALSE)</f>
        <v>726200</v>
      </c>
    </row>
    <row r="108" spans="1:7">
      <c r="A108" t="str">
        <f t="shared" si="1"/>
        <v>AZMOHAVE</v>
      </c>
      <c r="B108" t="s">
        <v>1976</v>
      </c>
      <c r="C108" s="2" t="s">
        <v>91</v>
      </c>
      <c r="D108" s="3" t="s">
        <v>99</v>
      </c>
      <c r="E108" s="4">
        <f>VLOOKUP(A108,'2023 data'!$K$3:$L$3237,2,FALSE)</f>
        <v>726200</v>
      </c>
    </row>
    <row r="109" spans="1:7">
      <c r="A109" t="str">
        <f t="shared" si="1"/>
        <v>AZNAVAJO</v>
      </c>
      <c r="B109" t="s">
        <v>1976</v>
      </c>
      <c r="C109" s="2" t="s">
        <v>91</v>
      </c>
      <c r="D109" s="3" t="s">
        <v>100</v>
      </c>
      <c r="E109" s="4">
        <f>VLOOKUP(A109,'2023 data'!$K$3:$L$3237,2,FALSE)</f>
        <v>726200</v>
      </c>
    </row>
    <row r="110" spans="1:7">
      <c r="A110" t="str">
        <f t="shared" si="1"/>
        <v>AZPIMA</v>
      </c>
      <c r="B110" t="s">
        <v>1976</v>
      </c>
      <c r="C110" s="2" t="s">
        <v>91</v>
      </c>
      <c r="D110" s="3" t="s">
        <v>101</v>
      </c>
      <c r="E110" s="4">
        <f>VLOOKUP(A110,'2023 data'!$K$3:$L$3237,2,FALSE)</f>
        <v>726200</v>
      </c>
    </row>
    <row r="111" spans="1:7">
      <c r="A111" t="str">
        <f t="shared" si="1"/>
        <v>AZPINAL</v>
      </c>
      <c r="B111" t="s">
        <v>1976</v>
      </c>
      <c r="C111" s="2" t="s">
        <v>91</v>
      </c>
      <c r="D111" s="3" t="s">
        <v>102</v>
      </c>
      <c r="E111" s="4">
        <f>VLOOKUP(A111,'2023 data'!$K$3:$L$3237,2,FALSE)</f>
        <v>726200</v>
      </c>
    </row>
    <row r="112" spans="1:7">
      <c r="A112" t="str">
        <f t="shared" si="1"/>
        <v>AZSANTA CRUZ</v>
      </c>
      <c r="B112" t="s">
        <v>1976</v>
      </c>
      <c r="C112" s="2" t="s">
        <v>91</v>
      </c>
      <c r="D112" s="3" t="s">
        <v>103</v>
      </c>
      <c r="E112" s="4">
        <f>VLOOKUP(A112,'2023 data'!$K$3:$L$3237,2,FALSE)</f>
        <v>726200</v>
      </c>
    </row>
    <row r="113" spans="1:5">
      <c r="A113" t="str">
        <f t="shared" si="1"/>
        <v>AZYAVAPAI</v>
      </c>
      <c r="B113" t="s">
        <v>1976</v>
      </c>
      <c r="C113" s="2" t="s">
        <v>91</v>
      </c>
      <c r="D113" s="3" t="s">
        <v>104</v>
      </c>
      <c r="E113" s="4">
        <f>VLOOKUP(A113,'2023 data'!$K$3:$L$3237,2,FALSE)</f>
        <v>726200</v>
      </c>
    </row>
    <row r="114" spans="1:5">
      <c r="A114" t="str">
        <f t="shared" si="1"/>
        <v>AZYUMA</v>
      </c>
      <c r="B114" t="s">
        <v>1976</v>
      </c>
      <c r="C114" s="2" t="s">
        <v>91</v>
      </c>
      <c r="D114" s="3" t="s">
        <v>105</v>
      </c>
      <c r="E114" s="4">
        <f>VLOOKUP(A114,'2023 data'!$K$3:$L$3237,2,FALSE)</f>
        <v>726200</v>
      </c>
    </row>
    <row r="115" spans="1:5">
      <c r="A115" t="str">
        <f t="shared" si="1"/>
        <v>ARARKANSAS</v>
      </c>
      <c r="B115" t="s">
        <v>1977</v>
      </c>
      <c r="C115" s="2" t="s">
        <v>107</v>
      </c>
      <c r="D115" s="3" t="s">
        <v>106</v>
      </c>
      <c r="E115" s="4">
        <f>VLOOKUP(A115,'2023 data'!$K$3:$L$3237,2,FALSE)</f>
        <v>726200</v>
      </c>
    </row>
    <row r="116" spans="1:5">
      <c r="A116" t="str">
        <f t="shared" si="1"/>
        <v>ARASHLEY</v>
      </c>
      <c r="B116" t="s">
        <v>1977</v>
      </c>
      <c r="C116" s="2" t="s">
        <v>107</v>
      </c>
      <c r="D116" s="3" t="s">
        <v>108</v>
      </c>
      <c r="E116" s="4">
        <f>VLOOKUP(A116,'2023 data'!$K$3:$L$3237,2,FALSE)</f>
        <v>726200</v>
      </c>
    </row>
    <row r="117" spans="1:5">
      <c r="A117" t="str">
        <f t="shared" si="1"/>
        <v>ARBAXTER</v>
      </c>
      <c r="B117" t="s">
        <v>1977</v>
      </c>
      <c r="C117" s="2" t="s">
        <v>107</v>
      </c>
      <c r="D117" s="3" t="s">
        <v>109</v>
      </c>
      <c r="E117" s="4">
        <f>VLOOKUP(A117,'2023 data'!$K$3:$L$3237,2,FALSE)</f>
        <v>726200</v>
      </c>
    </row>
    <row r="118" spans="1:5">
      <c r="A118" t="str">
        <f t="shared" si="1"/>
        <v>ARBENTON</v>
      </c>
      <c r="B118" t="s">
        <v>1977</v>
      </c>
      <c r="C118" s="2" t="s">
        <v>107</v>
      </c>
      <c r="D118" s="3" t="s">
        <v>110</v>
      </c>
      <c r="E118" s="4">
        <f>VLOOKUP(A118,'2023 data'!$K$3:$L$3237,2,FALSE)</f>
        <v>726200</v>
      </c>
    </row>
    <row r="119" spans="1:5">
      <c r="A119" t="str">
        <f t="shared" si="1"/>
        <v>ARBOONE</v>
      </c>
      <c r="B119" t="s">
        <v>1977</v>
      </c>
      <c r="C119" s="2" t="s">
        <v>107</v>
      </c>
      <c r="D119" s="3" t="s">
        <v>111</v>
      </c>
      <c r="E119" s="4">
        <f>VLOOKUP(A119,'2023 data'!$K$3:$L$3237,2,FALSE)</f>
        <v>726200</v>
      </c>
    </row>
    <row r="120" spans="1:5">
      <c r="A120" t="str">
        <f t="shared" si="1"/>
        <v>ARBRADLEY</v>
      </c>
      <c r="B120" t="s">
        <v>1977</v>
      </c>
      <c r="C120" s="2" t="s">
        <v>107</v>
      </c>
      <c r="D120" s="3" t="s">
        <v>112</v>
      </c>
      <c r="E120" s="4">
        <f>VLOOKUP(A120,'2023 data'!$K$3:$L$3237,2,FALSE)</f>
        <v>726200</v>
      </c>
    </row>
    <row r="121" spans="1:5">
      <c r="A121" t="str">
        <f t="shared" si="1"/>
        <v>ARCALHOUN</v>
      </c>
      <c r="B121" t="s">
        <v>1977</v>
      </c>
      <c r="C121" s="2" t="s">
        <v>107</v>
      </c>
      <c r="D121" s="3" t="s">
        <v>11</v>
      </c>
      <c r="E121" s="4">
        <f>VLOOKUP(A121,'2023 data'!$K$3:$L$3237,2,FALSE)</f>
        <v>726200</v>
      </c>
    </row>
    <row r="122" spans="1:5">
      <c r="A122" t="str">
        <f t="shared" si="1"/>
        <v>ARCARROLL</v>
      </c>
      <c r="B122" t="s">
        <v>1977</v>
      </c>
      <c r="C122" s="2" t="s">
        <v>107</v>
      </c>
      <c r="D122" s="3" t="s">
        <v>113</v>
      </c>
      <c r="E122" s="4">
        <f>VLOOKUP(A122,'2023 data'!$K$3:$L$3237,2,FALSE)</f>
        <v>726200</v>
      </c>
    </row>
    <row r="123" spans="1:5">
      <c r="A123" t="str">
        <f t="shared" si="1"/>
        <v>ARCHICOT</v>
      </c>
      <c r="B123" t="s">
        <v>1977</v>
      </c>
      <c r="C123" s="2" t="s">
        <v>107</v>
      </c>
      <c r="D123" s="3" t="s">
        <v>114</v>
      </c>
      <c r="E123" s="4">
        <f>VLOOKUP(A123,'2023 data'!$K$3:$L$3237,2,FALSE)</f>
        <v>726200</v>
      </c>
    </row>
    <row r="124" spans="1:5">
      <c r="A124" t="str">
        <f t="shared" si="1"/>
        <v>ARCLARK</v>
      </c>
      <c r="B124" t="s">
        <v>1977</v>
      </c>
      <c r="C124" s="2" t="s">
        <v>107</v>
      </c>
      <c r="D124" s="3" t="s">
        <v>115</v>
      </c>
      <c r="E124" s="4">
        <f>VLOOKUP(A124,'2023 data'!$K$3:$L$3237,2,FALSE)</f>
        <v>726200</v>
      </c>
    </row>
    <row r="125" spans="1:5">
      <c r="A125" t="str">
        <f t="shared" si="1"/>
        <v>ARCLAY</v>
      </c>
      <c r="B125" t="s">
        <v>1977</v>
      </c>
      <c r="C125" s="2" t="s">
        <v>107</v>
      </c>
      <c r="D125" s="3" t="s">
        <v>17</v>
      </c>
      <c r="E125" s="4">
        <f>VLOOKUP(A125,'2023 data'!$K$3:$L$3237,2,FALSE)</f>
        <v>726200</v>
      </c>
    </row>
    <row r="126" spans="1:5">
      <c r="A126" t="str">
        <f t="shared" si="1"/>
        <v>ARCLEBURNE</v>
      </c>
      <c r="B126" t="s">
        <v>1977</v>
      </c>
      <c r="C126" s="2" t="s">
        <v>107</v>
      </c>
      <c r="D126" s="3" t="s">
        <v>18</v>
      </c>
      <c r="E126" s="4">
        <f>VLOOKUP(A126,'2023 data'!$K$3:$L$3237,2,FALSE)</f>
        <v>726200</v>
      </c>
    </row>
    <row r="127" spans="1:5">
      <c r="A127" t="str">
        <f t="shared" si="1"/>
        <v>ARCLEVELAND</v>
      </c>
      <c r="B127" t="s">
        <v>1977</v>
      </c>
      <c r="C127" s="2" t="s">
        <v>107</v>
      </c>
      <c r="D127" s="3" t="s">
        <v>116</v>
      </c>
      <c r="E127" s="4">
        <f>VLOOKUP(A127,'2023 data'!$K$3:$L$3237,2,FALSE)</f>
        <v>726200</v>
      </c>
    </row>
    <row r="128" spans="1:5">
      <c r="A128" t="str">
        <f t="shared" si="1"/>
        <v>ARCOLUMBIA</v>
      </c>
      <c r="B128" t="s">
        <v>1977</v>
      </c>
      <c r="C128" s="2" t="s">
        <v>107</v>
      </c>
      <c r="D128" s="3" t="s">
        <v>117</v>
      </c>
      <c r="E128" s="4">
        <f>VLOOKUP(A128,'2023 data'!$K$3:$L$3237,2,FALSE)</f>
        <v>726200</v>
      </c>
    </row>
    <row r="129" spans="1:5">
      <c r="A129" t="str">
        <f t="shared" si="1"/>
        <v>ARCONWAY</v>
      </c>
      <c r="B129" t="s">
        <v>1977</v>
      </c>
      <c r="C129" s="2" t="s">
        <v>107</v>
      </c>
      <c r="D129" s="3" t="s">
        <v>118</v>
      </c>
      <c r="E129" s="4">
        <f>VLOOKUP(A129,'2023 data'!$K$3:$L$3237,2,FALSE)</f>
        <v>726200</v>
      </c>
    </row>
    <row r="130" spans="1:5">
      <c r="A130" t="str">
        <f t="shared" si="1"/>
        <v>ARCRAIGHEAD</v>
      </c>
      <c r="B130" t="s">
        <v>1977</v>
      </c>
      <c r="C130" s="2" t="s">
        <v>107</v>
      </c>
      <c r="D130" s="3" t="s">
        <v>119</v>
      </c>
      <c r="E130" s="4">
        <f>VLOOKUP(A130,'2023 data'!$K$3:$L$3237,2,FALSE)</f>
        <v>726200</v>
      </c>
    </row>
    <row r="131" spans="1:5">
      <c r="A131" t="str">
        <f t="shared" si="1"/>
        <v>ARCRAWFORD</v>
      </c>
      <c r="B131" t="s">
        <v>1977</v>
      </c>
      <c r="C131" s="2" t="s">
        <v>107</v>
      </c>
      <c r="D131" s="3" t="s">
        <v>120</v>
      </c>
      <c r="E131" s="4">
        <f>VLOOKUP(A131,'2023 data'!$K$3:$L$3237,2,FALSE)</f>
        <v>726200</v>
      </c>
    </row>
    <row r="132" spans="1:5">
      <c r="A132" t="str">
        <f t="shared" si="1"/>
        <v>ARCRITTENDEN</v>
      </c>
      <c r="B132" t="s">
        <v>1977</v>
      </c>
      <c r="C132" s="2" t="s">
        <v>107</v>
      </c>
      <c r="D132" s="3" t="s">
        <v>121</v>
      </c>
      <c r="E132" s="4">
        <f>VLOOKUP(A132,'2023 data'!$K$3:$L$3237,2,FALSE)</f>
        <v>726200</v>
      </c>
    </row>
    <row r="133" spans="1:5">
      <c r="A133" t="str">
        <f t="shared" ref="A133:A196" si="2">+C133&amp;D133</f>
        <v>ARCROSS</v>
      </c>
      <c r="B133" t="s">
        <v>1977</v>
      </c>
      <c r="C133" s="2" t="s">
        <v>107</v>
      </c>
      <c r="D133" s="3" t="s">
        <v>122</v>
      </c>
      <c r="E133" s="4">
        <f>VLOOKUP(A133,'2023 data'!$K$3:$L$3237,2,FALSE)</f>
        <v>726200</v>
      </c>
    </row>
    <row r="134" spans="1:5">
      <c r="A134" t="str">
        <f t="shared" si="2"/>
        <v>ARDALLAS</v>
      </c>
      <c r="B134" t="s">
        <v>1977</v>
      </c>
      <c r="C134" s="2" t="s">
        <v>107</v>
      </c>
      <c r="D134" s="3" t="s">
        <v>27</v>
      </c>
      <c r="E134" s="4">
        <f>VLOOKUP(A134,'2023 data'!$K$3:$L$3237,2,FALSE)</f>
        <v>726200</v>
      </c>
    </row>
    <row r="135" spans="1:5">
      <c r="A135" t="str">
        <f t="shared" si="2"/>
        <v>ARDESHA</v>
      </c>
      <c r="B135" t="s">
        <v>1977</v>
      </c>
      <c r="C135" s="2" t="s">
        <v>107</v>
      </c>
      <c r="D135" s="3" t="s">
        <v>123</v>
      </c>
      <c r="E135" s="4">
        <f>VLOOKUP(A135,'2023 data'!$K$3:$L$3237,2,FALSE)</f>
        <v>726200</v>
      </c>
    </row>
    <row r="136" spans="1:5">
      <c r="A136" t="str">
        <f t="shared" si="2"/>
        <v>ARDREW</v>
      </c>
      <c r="B136" t="s">
        <v>1977</v>
      </c>
      <c r="C136" s="2" t="s">
        <v>107</v>
      </c>
      <c r="D136" s="3" t="s">
        <v>124</v>
      </c>
      <c r="E136" s="4">
        <f>VLOOKUP(A136,'2023 data'!$K$3:$L$3237,2,FALSE)</f>
        <v>726200</v>
      </c>
    </row>
    <row r="137" spans="1:5">
      <c r="A137" t="str">
        <f t="shared" si="2"/>
        <v>ARFAULKNER</v>
      </c>
      <c r="B137" t="s">
        <v>1977</v>
      </c>
      <c r="C137" s="2" t="s">
        <v>107</v>
      </c>
      <c r="D137" s="3" t="s">
        <v>125</v>
      </c>
      <c r="E137" s="4">
        <f>VLOOKUP(A137,'2023 data'!$K$3:$L$3237,2,FALSE)</f>
        <v>726200</v>
      </c>
    </row>
    <row r="138" spans="1:5">
      <c r="A138" t="str">
        <f t="shared" si="2"/>
        <v>ARFRANKLIN</v>
      </c>
      <c r="B138" t="s">
        <v>1977</v>
      </c>
      <c r="C138" s="2" t="s">
        <v>107</v>
      </c>
      <c r="D138" s="3" t="s">
        <v>33</v>
      </c>
      <c r="E138" s="4">
        <f>VLOOKUP(A138,'2023 data'!$K$3:$L$3237,2,FALSE)</f>
        <v>726200</v>
      </c>
    </row>
    <row r="139" spans="1:5">
      <c r="A139" t="str">
        <f t="shared" si="2"/>
        <v>ARFULTON</v>
      </c>
      <c r="B139" t="s">
        <v>1977</v>
      </c>
      <c r="C139" s="2" t="s">
        <v>107</v>
      </c>
      <c r="D139" s="3" t="s">
        <v>126</v>
      </c>
      <c r="E139" s="4">
        <f>VLOOKUP(A139,'2023 data'!$K$3:$L$3237,2,FALSE)</f>
        <v>726200</v>
      </c>
    </row>
    <row r="140" spans="1:5">
      <c r="A140" t="str">
        <f t="shared" si="2"/>
        <v>ARGARLAND</v>
      </c>
      <c r="B140" t="s">
        <v>1977</v>
      </c>
      <c r="C140" s="2" t="s">
        <v>107</v>
      </c>
      <c r="D140" s="3" t="s">
        <v>127</v>
      </c>
      <c r="E140" s="4">
        <f>VLOOKUP(A140,'2023 data'!$K$3:$L$3237,2,FALSE)</f>
        <v>726200</v>
      </c>
    </row>
    <row r="141" spans="1:5">
      <c r="A141" t="str">
        <f t="shared" si="2"/>
        <v>ARGRANT</v>
      </c>
      <c r="B141" t="s">
        <v>1977</v>
      </c>
      <c r="C141" s="2" t="s">
        <v>107</v>
      </c>
      <c r="D141" s="3" t="s">
        <v>128</v>
      </c>
      <c r="E141" s="4">
        <f>VLOOKUP(A141,'2023 data'!$K$3:$L$3237,2,FALSE)</f>
        <v>726200</v>
      </c>
    </row>
    <row r="142" spans="1:5">
      <c r="A142" t="str">
        <f t="shared" si="2"/>
        <v>ARGREENE</v>
      </c>
      <c r="B142" t="s">
        <v>1977</v>
      </c>
      <c r="C142" s="2" t="s">
        <v>107</v>
      </c>
      <c r="D142" s="3" t="s">
        <v>35</v>
      </c>
      <c r="E142" s="4">
        <f>VLOOKUP(A142,'2023 data'!$K$3:$L$3237,2,FALSE)</f>
        <v>726200</v>
      </c>
    </row>
    <row r="143" spans="1:5">
      <c r="A143" t="str">
        <f t="shared" si="2"/>
        <v>ARHEMPSTEAD</v>
      </c>
      <c r="B143" t="s">
        <v>1977</v>
      </c>
      <c r="C143" s="2" t="s">
        <v>107</v>
      </c>
      <c r="D143" s="3" t="s">
        <v>129</v>
      </c>
      <c r="E143" s="4">
        <f>VLOOKUP(A143,'2023 data'!$K$3:$L$3237,2,FALSE)</f>
        <v>726200</v>
      </c>
    </row>
    <row r="144" spans="1:5">
      <c r="A144" t="str">
        <f t="shared" si="2"/>
        <v>ARHOT SPRING</v>
      </c>
      <c r="B144" t="s">
        <v>1977</v>
      </c>
      <c r="C144" s="2" t="s">
        <v>107</v>
      </c>
      <c r="D144" s="3" t="s">
        <v>130</v>
      </c>
      <c r="E144" s="4">
        <f>VLOOKUP(A144,'2023 data'!$K$3:$L$3237,2,FALSE)</f>
        <v>726200</v>
      </c>
    </row>
    <row r="145" spans="1:5">
      <c r="A145" t="str">
        <f t="shared" si="2"/>
        <v>ARHOWARD</v>
      </c>
      <c r="B145" t="s">
        <v>1977</v>
      </c>
      <c r="C145" s="2" t="s">
        <v>107</v>
      </c>
      <c r="D145" s="3" t="s">
        <v>131</v>
      </c>
      <c r="E145" s="4">
        <f>VLOOKUP(A145,'2023 data'!$K$3:$L$3237,2,FALSE)</f>
        <v>726200</v>
      </c>
    </row>
    <row r="146" spans="1:5">
      <c r="A146" t="str">
        <f t="shared" si="2"/>
        <v>ARINDEPENDENCE</v>
      </c>
      <c r="B146" t="s">
        <v>1977</v>
      </c>
      <c r="C146" s="2" t="s">
        <v>107</v>
      </c>
      <c r="D146" s="3" t="s">
        <v>132</v>
      </c>
      <c r="E146" s="4">
        <f>VLOOKUP(A146,'2023 data'!$K$3:$L$3237,2,FALSE)</f>
        <v>726200</v>
      </c>
    </row>
    <row r="147" spans="1:5">
      <c r="A147" t="str">
        <f t="shared" si="2"/>
        <v>ARIZARD</v>
      </c>
      <c r="B147" t="s">
        <v>1977</v>
      </c>
      <c r="C147" s="2" t="s">
        <v>107</v>
      </c>
      <c r="D147" s="3" t="s">
        <v>133</v>
      </c>
      <c r="E147" s="4">
        <f>VLOOKUP(A147,'2023 data'!$K$3:$L$3237,2,FALSE)</f>
        <v>726200</v>
      </c>
    </row>
    <row r="148" spans="1:5">
      <c r="A148" t="str">
        <f t="shared" si="2"/>
        <v>ARJACKSON</v>
      </c>
      <c r="B148" t="s">
        <v>1977</v>
      </c>
      <c r="C148" s="2" t="s">
        <v>107</v>
      </c>
      <c r="D148" s="3" t="s">
        <v>39</v>
      </c>
      <c r="E148" s="4">
        <f>VLOOKUP(A148,'2023 data'!$K$3:$L$3237,2,FALSE)</f>
        <v>726200</v>
      </c>
    </row>
    <row r="149" spans="1:5">
      <c r="A149" t="str">
        <f t="shared" si="2"/>
        <v>ARJEFFERSON</v>
      </c>
      <c r="B149" t="s">
        <v>1977</v>
      </c>
      <c r="C149" s="2" t="s">
        <v>107</v>
      </c>
      <c r="D149" s="3" t="s">
        <v>40</v>
      </c>
      <c r="E149" s="4">
        <f>VLOOKUP(A149,'2023 data'!$K$3:$L$3237,2,FALSE)</f>
        <v>726200</v>
      </c>
    </row>
    <row r="150" spans="1:5">
      <c r="A150" t="str">
        <f t="shared" si="2"/>
        <v>ARJOHNSON</v>
      </c>
      <c r="B150" t="s">
        <v>1977</v>
      </c>
      <c r="C150" s="2" t="s">
        <v>107</v>
      </c>
      <c r="D150" s="3" t="s">
        <v>134</v>
      </c>
      <c r="E150" s="4">
        <f>VLOOKUP(A150,'2023 data'!$K$3:$L$3237,2,FALSE)</f>
        <v>726200</v>
      </c>
    </row>
    <row r="151" spans="1:5">
      <c r="A151" t="str">
        <f t="shared" si="2"/>
        <v>ARLAFAYETTE</v>
      </c>
      <c r="B151" t="s">
        <v>1977</v>
      </c>
      <c r="C151" s="2" t="s">
        <v>107</v>
      </c>
      <c r="D151" s="3" t="s">
        <v>135</v>
      </c>
      <c r="E151" s="4">
        <f>VLOOKUP(A151,'2023 data'!$K$3:$L$3237,2,FALSE)</f>
        <v>726200</v>
      </c>
    </row>
    <row r="152" spans="1:5">
      <c r="A152" t="str">
        <f t="shared" si="2"/>
        <v>ARLAWRENCE</v>
      </c>
      <c r="B152" t="s">
        <v>1977</v>
      </c>
      <c r="C152" s="2" t="s">
        <v>107</v>
      </c>
      <c r="D152" s="3" t="s">
        <v>43</v>
      </c>
      <c r="E152" s="4">
        <f>VLOOKUP(A152,'2023 data'!$K$3:$L$3237,2,FALSE)</f>
        <v>726200</v>
      </c>
    </row>
    <row r="153" spans="1:5">
      <c r="A153" t="str">
        <f t="shared" si="2"/>
        <v>ARLEE</v>
      </c>
      <c r="B153" t="s">
        <v>1977</v>
      </c>
      <c r="C153" s="2" t="s">
        <v>107</v>
      </c>
      <c r="D153" s="3" t="s">
        <v>44</v>
      </c>
      <c r="E153" s="4">
        <f>VLOOKUP(A153,'2023 data'!$K$3:$L$3237,2,FALSE)</f>
        <v>726200</v>
      </c>
    </row>
    <row r="154" spans="1:5">
      <c r="A154" t="str">
        <f t="shared" si="2"/>
        <v>ARLINCOLN</v>
      </c>
      <c r="B154" t="s">
        <v>1977</v>
      </c>
      <c r="C154" s="2" t="s">
        <v>107</v>
      </c>
      <c r="D154" s="3" t="s">
        <v>136</v>
      </c>
      <c r="E154" s="4">
        <f>VLOOKUP(A154,'2023 data'!$K$3:$L$3237,2,FALSE)</f>
        <v>726200</v>
      </c>
    </row>
    <row r="155" spans="1:5">
      <c r="A155" t="str">
        <f t="shared" si="2"/>
        <v>ARLITTLE RIVER</v>
      </c>
      <c r="B155" t="s">
        <v>1977</v>
      </c>
      <c r="C155" s="2" t="s">
        <v>107</v>
      </c>
      <c r="D155" s="3" t="s">
        <v>137</v>
      </c>
      <c r="E155" s="4">
        <f>VLOOKUP(A155,'2023 data'!$K$3:$L$3237,2,FALSE)</f>
        <v>726200</v>
      </c>
    </row>
    <row r="156" spans="1:5">
      <c r="A156" t="str">
        <f t="shared" si="2"/>
        <v>ARLOGAN</v>
      </c>
      <c r="B156" t="s">
        <v>1977</v>
      </c>
      <c r="C156" s="2" t="s">
        <v>107</v>
      </c>
      <c r="D156" s="3" t="s">
        <v>138</v>
      </c>
      <c r="E156" s="4">
        <f>VLOOKUP(A156,'2023 data'!$K$3:$L$3237,2,FALSE)</f>
        <v>726200</v>
      </c>
    </row>
    <row r="157" spans="1:5">
      <c r="A157" t="str">
        <f t="shared" si="2"/>
        <v>ARLONOKE</v>
      </c>
      <c r="B157" t="s">
        <v>1977</v>
      </c>
      <c r="C157" s="2" t="s">
        <v>107</v>
      </c>
      <c r="D157" s="3" t="s">
        <v>139</v>
      </c>
      <c r="E157" s="4">
        <f>VLOOKUP(A157,'2023 data'!$K$3:$L$3237,2,FALSE)</f>
        <v>726200</v>
      </c>
    </row>
    <row r="158" spans="1:5">
      <c r="A158" t="str">
        <f t="shared" si="2"/>
        <v>ARMADISON</v>
      </c>
      <c r="B158" t="s">
        <v>1977</v>
      </c>
      <c r="C158" s="2" t="s">
        <v>107</v>
      </c>
      <c r="D158" s="3" t="s">
        <v>48</v>
      </c>
      <c r="E158" s="4">
        <f>VLOOKUP(A158,'2023 data'!$K$3:$L$3237,2,FALSE)</f>
        <v>726200</v>
      </c>
    </row>
    <row r="159" spans="1:5">
      <c r="A159" t="str">
        <f t="shared" si="2"/>
        <v>ARMARION</v>
      </c>
      <c r="B159" t="s">
        <v>1977</v>
      </c>
      <c r="C159" s="2" t="s">
        <v>107</v>
      </c>
      <c r="D159" s="3" t="s">
        <v>50</v>
      </c>
      <c r="E159" s="4">
        <f>VLOOKUP(A159,'2023 data'!$K$3:$L$3237,2,FALSE)</f>
        <v>726200</v>
      </c>
    </row>
    <row r="160" spans="1:5">
      <c r="A160" t="str">
        <f t="shared" si="2"/>
        <v>ARMILLER</v>
      </c>
      <c r="B160" t="s">
        <v>1977</v>
      </c>
      <c r="C160" s="2" t="s">
        <v>107</v>
      </c>
      <c r="D160" s="3" t="s">
        <v>140</v>
      </c>
      <c r="E160" s="4">
        <f>VLOOKUP(A160,'2023 data'!$K$3:$L$3237,2,FALSE)</f>
        <v>726200</v>
      </c>
    </row>
    <row r="161" spans="1:5">
      <c r="A161" t="str">
        <f t="shared" si="2"/>
        <v>ARMISSISSIPPI</v>
      </c>
      <c r="B161" t="s">
        <v>1977</v>
      </c>
      <c r="C161" s="2" t="s">
        <v>107</v>
      </c>
      <c r="D161" s="3" t="s">
        <v>141</v>
      </c>
      <c r="E161" s="4">
        <f>VLOOKUP(A161,'2023 data'!$K$3:$L$3237,2,FALSE)</f>
        <v>726200</v>
      </c>
    </row>
    <row r="162" spans="1:5">
      <c r="A162" t="str">
        <f t="shared" si="2"/>
        <v>ARMONROE</v>
      </c>
      <c r="B162" t="s">
        <v>1977</v>
      </c>
      <c r="C162" s="2" t="s">
        <v>107</v>
      </c>
      <c r="D162" s="3" t="s">
        <v>53</v>
      </c>
      <c r="E162" s="4">
        <f>VLOOKUP(A162,'2023 data'!$K$3:$L$3237,2,FALSE)</f>
        <v>726200</v>
      </c>
    </row>
    <row r="163" spans="1:5">
      <c r="A163" t="str">
        <f t="shared" si="2"/>
        <v>ARMONTGOMERY</v>
      </c>
      <c r="B163" t="s">
        <v>1977</v>
      </c>
      <c r="C163" s="2" t="s">
        <v>107</v>
      </c>
      <c r="D163" s="3" t="s">
        <v>54</v>
      </c>
      <c r="E163" s="4">
        <f>VLOOKUP(A163,'2023 data'!$K$3:$L$3237,2,FALSE)</f>
        <v>726200</v>
      </c>
    </row>
    <row r="164" spans="1:5">
      <c r="A164" t="str">
        <f t="shared" si="2"/>
        <v>ARNEVADA</v>
      </c>
      <c r="B164" t="s">
        <v>1977</v>
      </c>
      <c r="C164" s="2" t="s">
        <v>107</v>
      </c>
      <c r="D164" s="3" t="s">
        <v>142</v>
      </c>
      <c r="E164" s="4">
        <f>VLOOKUP(A164,'2023 data'!$K$3:$L$3237,2,FALSE)</f>
        <v>726200</v>
      </c>
    </row>
    <row r="165" spans="1:5">
      <c r="A165" t="str">
        <f t="shared" si="2"/>
        <v>ARNEWTON</v>
      </c>
      <c r="B165" t="s">
        <v>1977</v>
      </c>
      <c r="C165" s="2" t="s">
        <v>107</v>
      </c>
      <c r="D165" s="3" t="s">
        <v>143</v>
      </c>
      <c r="E165" s="4">
        <f>VLOOKUP(A165,'2023 data'!$K$3:$L$3237,2,FALSE)</f>
        <v>726200</v>
      </c>
    </row>
    <row r="166" spans="1:5">
      <c r="A166" t="str">
        <f t="shared" si="2"/>
        <v>AROUACHITA</v>
      </c>
      <c r="B166" t="s">
        <v>1977</v>
      </c>
      <c r="C166" s="2" t="s">
        <v>107</v>
      </c>
      <c r="D166" s="3" t="s">
        <v>144</v>
      </c>
      <c r="E166" s="4">
        <f>VLOOKUP(A166,'2023 data'!$K$3:$L$3237,2,FALSE)</f>
        <v>726200</v>
      </c>
    </row>
    <row r="167" spans="1:5">
      <c r="A167" t="str">
        <f t="shared" si="2"/>
        <v>ARPERRY</v>
      </c>
      <c r="B167" t="s">
        <v>1977</v>
      </c>
      <c r="C167" s="2" t="s">
        <v>107</v>
      </c>
      <c r="D167" s="3" t="s">
        <v>56</v>
      </c>
      <c r="E167" s="4">
        <f>VLOOKUP(A167,'2023 data'!$K$3:$L$3237,2,FALSE)</f>
        <v>726200</v>
      </c>
    </row>
    <row r="168" spans="1:5">
      <c r="A168" t="str">
        <f t="shared" si="2"/>
        <v>ARPHILLIPS</v>
      </c>
      <c r="B168" t="s">
        <v>1977</v>
      </c>
      <c r="C168" s="2" t="s">
        <v>107</v>
      </c>
      <c r="D168" s="3" t="s">
        <v>145</v>
      </c>
      <c r="E168" s="4">
        <f>VLOOKUP(A168,'2023 data'!$K$3:$L$3237,2,FALSE)</f>
        <v>726200</v>
      </c>
    </row>
    <row r="169" spans="1:5">
      <c r="A169" t="str">
        <f t="shared" si="2"/>
        <v>ARPIKE</v>
      </c>
      <c r="B169" t="s">
        <v>1977</v>
      </c>
      <c r="C169" s="2" t="s">
        <v>107</v>
      </c>
      <c r="D169" s="3" t="s">
        <v>58</v>
      </c>
      <c r="E169" s="4">
        <f>VLOOKUP(A169,'2023 data'!$K$3:$L$3237,2,FALSE)</f>
        <v>726200</v>
      </c>
    </row>
    <row r="170" spans="1:5">
      <c r="A170" t="str">
        <f t="shared" si="2"/>
        <v>ARPOINSETT</v>
      </c>
      <c r="B170" t="s">
        <v>1977</v>
      </c>
      <c r="C170" s="2" t="s">
        <v>107</v>
      </c>
      <c r="D170" s="3" t="s">
        <v>146</v>
      </c>
      <c r="E170" s="4">
        <f>VLOOKUP(A170,'2023 data'!$K$3:$L$3237,2,FALSE)</f>
        <v>726200</v>
      </c>
    </row>
    <row r="171" spans="1:5">
      <c r="A171" t="str">
        <f t="shared" si="2"/>
        <v>ARPOLK</v>
      </c>
      <c r="B171" t="s">
        <v>1977</v>
      </c>
      <c r="C171" s="2" t="s">
        <v>107</v>
      </c>
      <c r="D171" s="3" t="s">
        <v>147</v>
      </c>
      <c r="E171" s="4">
        <f>VLOOKUP(A171,'2023 data'!$K$3:$L$3237,2,FALSE)</f>
        <v>726200</v>
      </c>
    </row>
    <row r="172" spans="1:5">
      <c r="A172" t="str">
        <f t="shared" si="2"/>
        <v>ARPOPE</v>
      </c>
      <c r="B172" t="s">
        <v>1977</v>
      </c>
      <c r="C172" s="2" t="s">
        <v>107</v>
      </c>
      <c r="D172" s="3" t="s">
        <v>148</v>
      </c>
      <c r="E172" s="4">
        <f>VLOOKUP(A172,'2023 data'!$K$3:$L$3237,2,FALSE)</f>
        <v>726200</v>
      </c>
    </row>
    <row r="173" spans="1:5">
      <c r="A173" t="str">
        <f t="shared" si="2"/>
        <v>ARPRAIRIE</v>
      </c>
      <c r="B173" t="s">
        <v>1977</v>
      </c>
      <c r="C173" s="2" t="s">
        <v>107</v>
      </c>
      <c r="D173" s="3" t="s">
        <v>149</v>
      </c>
      <c r="E173" s="4">
        <f>VLOOKUP(A173,'2023 data'!$K$3:$L$3237,2,FALSE)</f>
        <v>726200</v>
      </c>
    </row>
    <row r="174" spans="1:5">
      <c r="A174" t="str">
        <f t="shared" si="2"/>
        <v>ARPULASKI</v>
      </c>
      <c r="B174" t="s">
        <v>1977</v>
      </c>
      <c r="C174" s="2" t="s">
        <v>107</v>
      </c>
      <c r="D174" s="3" t="s">
        <v>150</v>
      </c>
      <c r="E174" s="4">
        <f>VLOOKUP(A174,'2023 data'!$K$3:$L$3237,2,FALSE)</f>
        <v>726200</v>
      </c>
    </row>
    <row r="175" spans="1:5">
      <c r="A175" t="str">
        <f t="shared" si="2"/>
        <v>ARRANDOLPH</v>
      </c>
      <c r="B175" t="s">
        <v>1977</v>
      </c>
      <c r="C175" s="2" t="s">
        <v>107</v>
      </c>
      <c r="D175" s="3" t="s">
        <v>59</v>
      </c>
      <c r="E175" s="4">
        <f>VLOOKUP(A175,'2023 data'!$K$3:$L$3237,2,FALSE)</f>
        <v>726200</v>
      </c>
    </row>
    <row r="176" spans="1:5">
      <c r="A176" t="str">
        <f t="shared" si="2"/>
        <v>ARST. FRANCIS</v>
      </c>
      <c r="B176" t="s">
        <v>1977</v>
      </c>
      <c r="C176" s="2" t="s">
        <v>107</v>
      </c>
      <c r="D176" s="3" t="s">
        <v>151</v>
      </c>
      <c r="E176" s="4">
        <f>VLOOKUP(A176,'2023 data'!$K$3:$L$3237,2,FALSE)</f>
        <v>726200</v>
      </c>
    </row>
    <row r="177" spans="1:5">
      <c r="A177" t="str">
        <f t="shared" si="2"/>
        <v>ARSALINE</v>
      </c>
      <c r="B177" t="s">
        <v>1977</v>
      </c>
      <c r="C177" s="2" t="s">
        <v>107</v>
      </c>
      <c r="D177" s="3" t="s">
        <v>152</v>
      </c>
      <c r="E177" s="4">
        <f>VLOOKUP(A177,'2023 data'!$K$3:$L$3237,2,FALSE)</f>
        <v>726200</v>
      </c>
    </row>
    <row r="178" spans="1:5">
      <c r="A178" t="str">
        <f t="shared" si="2"/>
        <v>ARSCOTT</v>
      </c>
      <c r="B178" t="s">
        <v>1977</v>
      </c>
      <c r="C178" s="2" t="s">
        <v>107</v>
      </c>
      <c r="D178" s="3" t="s">
        <v>153</v>
      </c>
      <c r="E178" s="4">
        <f>VLOOKUP(A178,'2023 data'!$K$3:$L$3237,2,FALSE)</f>
        <v>726200</v>
      </c>
    </row>
    <row r="179" spans="1:5">
      <c r="A179" t="str">
        <f t="shared" si="2"/>
        <v>ARSEARCY</v>
      </c>
      <c r="B179" t="s">
        <v>1977</v>
      </c>
      <c r="C179" s="2" t="s">
        <v>107</v>
      </c>
      <c r="D179" s="3" t="s">
        <v>154</v>
      </c>
      <c r="E179" s="4">
        <f>VLOOKUP(A179,'2023 data'!$K$3:$L$3237,2,FALSE)</f>
        <v>726200</v>
      </c>
    </row>
    <row r="180" spans="1:5">
      <c r="A180" t="str">
        <f t="shared" si="2"/>
        <v>ARSEBASTIAN</v>
      </c>
      <c r="B180" t="s">
        <v>1977</v>
      </c>
      <c r="C180" s="2" t="s">
        <v>107</v>
      </c>
      <c r="D180" s="3" t="s">
        <v>155</v>
      </c>
      <c r="E180" s="4">
        <f>VLOOKUP(A180,'2023 data'!$K$3:$L$3237,2,FALSE)</f>
        <v>726200</v>
      </c>
    </row>
    <row r="181" spans="1:5">
      <c r="A181" t="str">
        <f t="shared" si="2"/>
        <v>ARSEVIER</v>
      </c>
      <c r="B181" t="s">
        <v>1977</v>
      </c>
      <c r="C181" s="2" t="s">
        <v>107</v>
      </c>
      <c r="D181" s="3" t="s">
        <v>156</v>
      </c>
      <c r="E181" s="4">
        <f>VLOOKUP(A181,'2023 data'!$K$3:$L$3237,2,FALSE)</f>
        <v>726200</v>
      </c>
    </row>
    <row r="182" spans="1:5">
      <c r="A182" t="str">
        <f t="shared" si="2"/>
        <v>ARSHARP</v>
      </c>
      <c r="B182" t="s">
        <v>1977</v>
      </c>
      <c r="C182" s="2" t="s">
        <v>107</v>
      </c>
      <c r="D182" s="3" t="s">
        <v>157</v>
      </c>
      <c r="E182" s="4">
        <f>VLOOKUP(A182,'2023 data'!$K$3:$L$3237,2,FALSE)</f>
        <v>726200</v>
      </c>
    </row>
    <row r="183" spans="1:5">
      <c r="A183" t="str">
        <f t="shared" si="2"/>
        <v>ARSTONE</v>
      </c>
      <c r="B183" t="s">
        <v>1977</v>
      </c>
      <c r="C183" s="2" t="s">
        <v>107</v>
      </c>
      <c r="D183" s="3" t="s">
        <v>158</v>
      </c>
      <c r="E183" s="4">
        <f>VLOOKUP(A183,'2023 data'!$K$3:$L$3237,2,FALSE)</f>
        <v>726200</v>
      </c>
    </row>
    <row r="184" spans="1:5">
      <c r="A184" t="str">
        <f t="shared" si="2"/>
        <v>ARUNION</v>
      </c>
      <c r="B184" t="s">
        <v>1977</v>
      </c>
      <c r="C184" s="2" t="s">
        <v>107</v>
      </c>
      <c r="D184" s="3" t="s">
        <v>159</v>
      </c>
      <c r="E184" s="4">
        <f>VLOOKUP(A184,'2023 data'!$K$3:$L$3237,2,FALSE)</f>
        <v>726200</v>
      </c>
    </row>
    <row r="185" spans="1:5">
      <c r="A185" t="str">
        <f t="shared" si="2"/>
        <v>ARVAN BUREN</v>
      </c>
      <c r="B185" t="s">
        <v>1977</v>
      </c>
      <c r="C185" s="2" t="s">
        <v>107</v>
      </c>
      <c r="D185" s="3" t="s">
        <v>160</v>
      </c>
      <c r="E185" s="4">
        <f>VLOOKUP(A185,'2023 data'!$K$3:$L$3237,2,FALSE)</f>
        <v>726200</v>
      </c>
    </row>
    <row r="186" spans="1:5">
      <c r="A186" t="str">
        <f t="shared" si="2"/>
        <v>ARWASHINGTON</v>
      </c>
      <c r="B186" t="s">
        <v>1977</v>
      </c>
      <c r="C186" s="2" t="s">
        <v>107</v>
      </c>
      <c r="D186" s="3" t="s">
        <v>68</v>
      </c>
      <c r="E186" s="4">
        <f>VLOOKUP(A186,'2023 data'!$K$3:$L$3237,2,FALSE)</f>
        <v>726200</v>
      </c>
    </row>
    <row r="187" spans="1:5">
      <c r="A187" t="str">
        <f t="shared" si="2"/>
        <v>ARWHITE</v>
      </c>
      <c r="B187" t="s">
        <v>1977</v>
      </c>
      <c r="C187" s="2" t="s">
        <v>107</v>
      </c>
      <c r="D187" s="3" t="s">
        <v>161</v>
      </c>
      <c r="E187" s="4">
        <f>VLOOKUP(A187,'2023 data'!$K$3:$L$3237,2,FALSE)</f>
        <v>726200</v>
      </c>
    </row>
    <row r="188" spans="1:5">
      <c r="A188" t="str">
        <f t="shared" si="2"/>
        <v>ARWOODRUFF</v>
      </c>
      <c r="B188" t="s">
        <v>1977</v>
      </c>
      <c r="C188" s="2" t="s">
        <v>107</v>
      </c>
      <c r="D188" s="3" t="s">
        <v>162</v>
      </c>
      <c r="E188" s="4">
        <f>VLOOKUP(A188,'2023 data'!$K$3:$L$3237,2,FALSE)</f>
        <v>726200</v>
      </c>
    </row>
    <row r="189" spans="1:5">
      <c r="A189" t="str">
        <f t="shared" si="2"/>
        <v>ARYELL</v>
      </c>
      <c r="B189" t="s">
        <v>1977</v>
      </c>
      <c r="C189" s="2" t="s">
        <v>107</v>
      </c>
      <c r="D189" s="3" t="s">
        <v>163</v>
      </c>
      <c r="E189" s="4">
        <f>VLOOKUP(A189,'2023 data'!$K$3:$L$3237,2,FALSE)</f>
        <v>726200</v>
      </c>
    </row>
    <row r="190" spans="1:5">
      <c r="A190" t="str">
        <f t="shared" si="2"/>
        <v>CAALAMEDA</v>
      </c>
      <c r="B190" t="s">
        <v>1978</v>
      </c>
      <c r="C190" s="2" t="s">
        <v>165</v>
      </c>
      <c r="D190" s="3" t="s">
        <v>164</v>
      </c>
      <c r="E190" s="4">
        <f>VLOOKUP(A190,'2023 data'!$K$3:$L$3237,2,FALSE)</f>
        <v>1089300</v>
      </c>
    </row>
    <row r="191" spans="1:5">
      <c r="A191" t="str">
        <f t="shared" si="2"/>
        <v>CAALPINE</v>
      </c>
      <c r="B191" t="s">
        <v>1978</v>
      </c>
      <c r="C191" s="2" t="s">
        <v>165</v>
      </c>
      <c r="D191" s="3" t="s">
        <v>166</v>
      </c>
      <c r="E191" s="4">
        <f>VLOOKUP(A191,'2023 data'!$K$3:$L$3237,2,FALSE)</f>
        <v>726200</v>
      </c>
    </row>
    <row r="192" spans="1:5">
      <c r="A192" t="str">
        <f t="shared" si="2"/>
        <v>CAAMADOR</v>
      </c>
      <c r="B192" t="s">
        <v>1978</v>
      </c>
      <c r="C192" s="2" t="s">
        <v>165</v>
      </c>
      <c r="D192" s="3" t="s">
        <v>167</v>
      </c>
      <c r="E192" s="4">
        <f>VLOOKUP(A192,'2023 data'!$K$3:$L$3237,2,FALSE)</f>
        <v>726200</v>
      </c>
    </row>
    <row r="193" spans="1:5">
      <c r="A193" t="str">
        <f t="shared" si="2"/>
        <v>CABUTTE</v>
      </c>
      <c r="B193" t="s">
        <v>1978</v>
      </c>
      <c r="C193" s="2" t="s">
        <v>165</v>
      </c>
      <c r="D193" s="3" t="s">
        <v>168</v>
      </c>
      <c r="E193" s="4">
        <f>VLOOKUP(A193,'2023 data'!$K$3:$L$3237,2,FALSE)</f>
        <v>726200</v>
      </c>
    </row>
    <row r="194" spans="1:5">
      <c r="A194" t="str">
        <f t="shared" si="2"/>
        <v>CACALAVERAS</v>
      </c>
      <c r="B194" t="s">
        <v>1978</v>
      </c>
      <c r="C194" s="2" t="s">
        <v>165</v>
      </c>
      <c r="D194" s="3" t="s">
        <v>169</v>
      </c>
      <c r="E194" s="4">
        <f>VLOOKUP(A194,'2023 data'!$K$3:$L$3237,2,FALSE)</f>
        <v>726200</v>
      </c>
    </row>
    <row r="195" spans="1:5">
      <c r="A195" t="str">
        <f t="shared" si="2"/>
        <v>CACOLUSA</v>
      </c>
      <c r="B195" t="s">
        <v>1978</v>
      </c>
      <c r="C195" s="2" t="s">
        <v>165</v>
      </c>
      <c r="D195" s="3" t="s">
        <v>170</v>
      </c>
      <c r="E195" s="4">
        <f>VLOOKUP(A195,'2023 data'!$K$3:$L$3237,2,FALSE)</f>
        <v>726200</v>
      </c>
    </row>
    <row r="196" spans="1:5">
      <c r="A196" t="str">
        <f t="shared" si="2"/>
        <v>CACONTRA COSTA</v>
      </c>
      <c r="B196" t="s">
        <v>1978</v>
      </c>
      <c r="C196" s="2" t="s">
        <v>165</v>
      </c>
      <c r="D196" s="3" t="s">
        <v>171</v>
      </c>
      <c r="E196" s="4">
        <f>VLOOKUP(A196,'2023 data'!$K$3:$L$3237,2,FALSE)</f>
        <v>1089300</v>
      </c>
    </row>
    <row r="197" spans="1:5">
      <c r="A197" t="str">
        <f t="shared" ref="A197:A260" si="3">+C197&amp;D197</f>
        <v>CADEL NORTE</v>
      </c>
      <c r="B197" t="s">
        <v>1978</v>
      </c>
      <c r="C197" s="2" t="s">
        <v>165</v>
      </c>
      <c r="D197" s="3" t="s">
        <v>172</v>
      </c>
      <c r="E197" s="4">
        <f>VLOOKUP(A197,'2023 data'!$K$3:$L$3237,2,FALSE)</f>
        <v>726200</v>
      </c>
    </row>
    <row r="198" spans="1:5">
      <c r="A198" t="str">
        <f t="shared" si="3"/>
        <v>CAEL DORADO</v>
      </c>
      <c r="B198" t="s">
        <v>1978</v>
      </c>
      <c r="C198" s="2" t="s">
        <v>165</v>
      </c>
      <c r="D198" s="3" t="s">
        <v>173</v>
      </c>
      <c r="E198" s="4">
        <f>VLOOKUP(A198,'2023 data'!$K$3:$L$3237,2,FALSE)</f>
        <v>763600</v>
      </c>
    </row>
    <row r="199" spans="1:5">
      <c r="A199" t="str">
        <f t="shared" si="3"/>
        <v>CAFRESNO</v>
      </c>
      <c r="B199" t="s">
        <v>1978</v>
      </c>
      <c r="C199" s="2" t="s">
        <v>165</v>
      </c>
      <c r="D199" s="3" t="s">
        <v>174</v>
      </c>
      <c r="E199" s="4">
        <f>VLOOKUP(A199,'2023 data'!$K$3:$L$3237,2,FALSE)</f>
        <v>726200</v>
      </c>
    </row>
    <row r="200" spans="1:5">
      <c r="A200" t="str">
        <f t="shared" si="3"/>
        <v>CAGLENN</v>
      </c>
      <c r="B200" t="s">
        <v>1978</v>
      </c>
      <c r="C200" s="2" t="s">
        <v>165</v>
      </c>
      <c r="D200" s="3" t="s">
        <v>175</v>
      </c>
      <c r="E200" s="4">
        <f>VLOOKUP(A200,'2023 data'!$K$3:$L$3237,2,FALSE)</f>
        <v>726200</v>
      </c>
    </row>
    <row r="201" spans="1:5">
      <c r="A201" t="str">
        <f t="shared" si="3"/>
        <v>CAHUMBOLDT</v>
      </c>
      <c r="B201" t="s">
        <v>1978</v>
      </c>
      <c r="C201" s="2" t="s">
        <v>165</v>
      </c>
      <c r="D201" s="3" t="s">
        <v>176</v>
      </c>
      <c r="E201" s="4">
        <f>VLOOKUP(A201,'2023 data'!$K$3:$L$3237,2,FALSE)</f>
        <v>726200</v>
      </c>
    </row>
    <row r="202" spans="1:5">
      <c r="A202" t="str">
        <f t="shared" si="3"/>
        <v>CAIMPERIAL</v>
      </c>
      <c r="B202" t="s">
        <v>1978</v>
      </c>
      <c r="C202" s="2" t="s">
        <v>165</v>
      </c>
      <c r="D202" s="3" t="s">
        <v>177</v>
      </c>
      <c r="E202" s="4">
        <f>VLOOKUP(A202,'2023 data'!$K$3:$L$3237,2,FALSE)</f>
        <v>726200</v>
      </c>
    </row>
    <row r="203" spans="1:5">
      <c r="A203" t="str">
        <f t="shared" si="3"/>
        <v>CAINYO</v>
      </c>
      <c r="B203" t="s">
        <v>1978</v>
      </c>
      <c r="C203" s="2" t="s">
        <v>165</v>
      </c>
      <c r="D203" s="3" t="s">
        <v>178</v>
      </c>
      <c r="E203" s="4">
        <f>VLOOKUP(A203,'2023 data'!$K$3:$L$3237,2,FALSE)</f>
        <v>726200</v>
      </c>
    </row>
    <row r="204" spans="1:5">
      <c r="A204" t="str">
        <f t="shared" si="3"/>
        <v>CAKERN</v>
      </c>
      <c r="B204" t="s">
        <v>1978</v>
      </c>
      <c r="C204" s="2" t="s">
        <v>165</v>
      </c>
      <c r="D204" s="3" t="s">
        <v>179</v>
      </c>
      <c r="E204" s="4">
        <f>VLOOKUP(A204,'2023 data'!$K$3:$L$3237,2,FALSE)</f>
        <v>726200</v>
      </c>
    </row>
    <row r="205" spans="1:5">
      <c r="A205" t="str">
        <f t="shared" si="3"/>
        <v>CAKINGS</v>
      </c>
      <c r="B205" t="s">
        <v>1978</v>
      </c>
      <c r="C205" s="2" t="s">
        <v>165</v>
      </c>
      <c r="D205" s="3" t="s">
        <v>180</v>
      </c>
      <c r="E205" s="4">
        <f>VLOOKUP(A205,'2023 data'!$K$3:$L$3237,2,FALSE)</f>
        <v>726200</v>
      </c>
    </row>
    <row r="206" spans="1:5">
      <c r="A206" t="str">
        <f t="shared" si="3"/>
        <v>CALAKE</v>
      </c>
      <c r="B206" t="s">
        <v>1978</v>
      </c>
      <c r="C206" s="2" t="s">
        <v>165</v>
      </c>
      <c r="D206" s="3" t="s">
        <v>181</v>
      </c>
      <c r="E206" s="4">
        <f>VLOOKUP(A206,'2023 data'!$K$3:$L$3237,2,FALSE)</f>
        <v>726200</v>
      </c>
    </row>
    <row r="207" spans="1:5">
      <c r="A207" t="str">
        <f t="shared" si="3"/>
        <v>CALASSEN</v>
      </c>
      <c r="B207" t="s">
        <v>1978</v>
      </c>
      <c r="C207" s="2" t="s">
        <v>165</v>
      </c>
      <c r="D207" s="3" t="s">
        <v>182</v>
      </c>
      <c r="E207" s="4">
        <f>VLOOKUP(A207,'2023 data'!$K$3:$L$3237,2,FALSE)</f>
        <v>726200</v>
      </c>
    </row>
    <row r="208" spans="1:5">
      <c r="A208" t="str">
        <f t="shared" si="3"/>
        <v>CALOS ANGELES</v>
      </c>
      <c r="B208" t="s">
        <v>1978</v>
      </c>
      <c r="C208" s="2" t="s">
        <v>165</v>
      </c>
      <c r="D208" s="3" t="s">
        <v>183</v>
      </c>
      <c r="E208" s="4">
        <f>VLOOKUP(A208,'2023 data'!$K$3:$L$3237,2,FALSE)</f>
        <v>1089300</v>
      </c>
    </row>
    <row r="209" spans="1:5">
      <c r="A209" t="str">
        <f t="shared" si="3"/>
        <v>CAMADERA</v>
      </c>
      <c r="B209" t="s">
        <v>1978</v>
      </c>
      <c r="C209" s="2" t="s">
        <v>165</v>
      </c>
      <c r="D209" s="3" t="s">
        <v>184</v>
      </c>
      <c r="E209" s="4">
        <f>VLOOKUP(A209,'2023 data'!$K$3:$L$3237,2,FALSE)</f>
        <v>726200</v>
      </c>
    </row>
    <row r="210" spans="1:5">
      <c r="A210" t="str">
        <f t="shared" si="3"/>
        <v>CAMARIN</v>
      </c>
      <c r="B210" t="s">
        <v>1978</v>
      </c>
      <c r="C210" s="2" t="s">
        <v>165</v>
      </c>
      <c r="D210" s="3" t="s">
        <v>185</v>
      </c>
      <c r="E210" s="4">
        <f>VLOOKUP(A210,'2023 data'!$K$3:$L$3237,2,FALSE)</f>
        <v>1089300</v>
      </c>
    </row>
    <row r="211" spans="1:5">
      <c r="A211" t="str">
        <f t="shared" si="3"/>
        <v>CAMARIPOSA</v>
      </c>
      <c r="B211" t="s">
        <v>1978</v>
      </c>
      <c r="C211" s="2" t="s">
        <v>165</v>
      </c>
      <c r="D211" s="3" t="s">
        <v>186</v>
      </c>
      <c r="E211" s="4">
        <f>VLOOKUP(A211,'2023 data'!$K$3:$L$3237,2,FALSE)</f>
        <v>726200</v>
      </c>
    </row>
    <row r="212" spans="1:5">
      <c r="A212" t="str">
        <f t="shared" si="3"/>
        <v>CAMENDOCINO</v>
      </c>
      <c r="B212" t="s">
        <v>1978</v>
      </c>
      <c r="C212" s="2" t="s">
        <v>165</v>
      </c>
      <c r="D212" s="3" t="s">
        <v>187</v>
      </c>
      <c r="E212" s="4">
        <f>VLOOKUP(A212,'2023 data'!$K$3:$L$3237,2,FALSE)</f>
        <v>726200</v>
      </c>
    </row>
    <row r="213" spans="1:5">
      <c r="A213" t="str">
        <f t="shared" si="3"/>
        <v>CAMERCED</v>
      </c>
      <c r="B213" t="s">
        <v>1978</v>
      </c>
      <c r="C213" s="2" t="s">
        <v>165</v>
      </c>
      <c r="D213" s="3" t="s">
        <v>188</v>
      </c>
      <c r="E213" s="4">
        <f>VLOOKUP(A213,'2023 data'!$K$3:$L$3237,2,FALSE)</f>
        <v>726200</v>
      </c>
    </row>
    <row r="214" spans="1:5">
      <c r="A214" t="str">
        <f t="shared" si="3"/>
        <v>CAMODOC</v>
      </c>
      <c r="B214" t="s">
        <v>1978</v>
      </c>
      <c r="C214" s="2" t="s">
        <v>165</v>
      </c>
      <c r="D214" s="3" t="s">
        <v>189</v>
      </c>
      <c r="E214" s="4">
        <f>VLOOKUP(A214,'2023 data'!$K$3:$L$3237,2,FALSE)</f>
        <v>726200</v>
      </c>
    </row>
    <row r="215" spans="1:5">
      <c r="A215" t="str">
        <f t="shared" si="3"/>
        <v>CAMONO</v>
      </c>
      <c r="B215" t="s">
        <v>1978</v>
      </c>
      <c r="C215" s="2" t="s">
        <v>165</v>
      </c>
      <c r="D215" s="3" t="s">
        <v>190</v>
      </c>
      <c r="E215" s="4">
        <f>VLOOKUP(A215,'2023 data'!$K$3:$L$3237,2,FALSE)</f>
        <v>726200</v>
      </c>
    </row>
    <row r="216" spans="1:5">
      <c r="A216" t="str">
        <f t="shared" si="3"/>
        <v>CAMONTEREY</v>
      </c>
      <c r="B216" t="s">
        <v>1978</v>
      </c>
      <c r="C216" s="2" t="s">
        <v>165</v>
      </c>
      <c r="D216" s="3" t="s">
        <v>191</v>
      </c>
      <c r="E216" s="4">
        <f>VLOOKUP(A216,'2023 data'!$K$3:$L$3237,2,FALSE)</f>
        <v>915400</v>
      </c>
    </row>
    <row r="217" spans="1:5">
      <c r="A217" t="str">
        <f t="shared" si="3"/>
        <v>CANAPA</v>
      </c>
      <c r="B217" t="s">
        <v>1978</v>
      </c>
      <c r="C217" s="2" t="s">
        <v>165</v>
      </c>
      <c r="D217" s="3" t="s">
        <v>192</v>
      </c>
      <c r="E217" s="4">
        <f>VLOOKUP(A217,'2023 data'!$K$3:$L$3237,2,FALSE)</f>
        <v>1017750</v>
      </c>
    </row>
    <row r="218" spans="1:5">
      <c r="A218" t="str">
        <f t="shared" si="3"/>
        <v>CANEVADA</v>
      </c>
      <c r="B218" t="s">
        <v>1978</v>
      </c>
      <c r="C218" s="2" t="s">
        <v>165</v>
      </c>
      <c r="D218" s="3" t="s">
        <v>142</v>
      </c>
      <c r="E218" s="4">
        <f>VLOOKUP(A218,'2023 data'!$K$3:$L$3237,2,FALSE)</f>
        <v>726200</v>
      </c>
    </row>
    <row r="219" spans="1:5">
      <c r="A219" t="str">
        <f t="shared" si="3"/>
        <v>CAORANGE</v>
      </c>
      <c r="B219" t="s">
        <v>1978</v>
      </c>
      <c r="C219" s="2" t="s">
        <v>165</v>
      </c>
      <c r="D219" s="3" t="s">
        <v>193</v>
      </c>
      <c r="E219" s="4">
        <f>VLOOKUP(A219,'2023 data'!$K$3:$L$3237,2,FALSE)</f>
        <v>1089300</v>
      </c>
    </row>
    <row r="220" spans="1:5">
      <c r="A220" t="str">
        <f t="shared" si="3"/>
        <v>CAPLACER</v>
      </c>
      <c r="B220" t="s">
        <v>1978</v>
      </c>
      <c r="C220" s="2" t="s">
        <v>165</v>
      </c>
      <c r="D220" s="3" t="s">
        <v>194</v>
      </c>
      <c r="E220" s="4">
        <f>VLOOKUP(A220,'2023 data'!$K$3:$L$3237,2,FALSE)</f>
        <v>763600</v>
      </c>
    </row>
    <row r="221" spans="1:5">
      <c r="A221" t="str">
        <f t="shared" si="3"/>
        <v>CAPLUMAS</v>
      </c>
      <c r="B221" t="s">
        <v>1978</v>
      </c>
      <c r="C221" s="2" t="s">
        <v>165</v>
      </c>
      <c r="D221" s="3" t="s">
        <v>195</v>
      </c>
      <c r="E221" s="4">
        <f>VLOOKUP(A221,'2023 data'!$K$3:$L$3237,2,FALSE)</f>
        <v>726200</v>
      </c>
    </row>
    <row r="222" spans="1:5">
      <c r="A222" t="str">
        <f t="shared" si="3"/>
        <v>CARIVERSIDE</v>
      </c>
      <c r="B222" t="s">
        <v>1978</v>
      </c>
      <c r="C222" s="2" t="s">
        <v>165</v>
      </c>
      <c r="D222" s="3" t="s">
        <v>196</v>
      </c>
      <c r="E222" s="4">
        <f>VLOOKUP(A222,'2023 data'!$K$3:$L$3237,2,FALSE)</f>
        <v>726200</v>
      </c>
    </row>
    <row r="223" spans="1:5">
      <c r="A223" t="str">
        <f t="shared" si="3"/>
        <v>CASACRAMENTO</v>
      </c>
      <c r="B223" t="s">
        <v>1978</v>
      </c>
      <c r="C223" s="2" t="s">
        <v>165</v>
      </c>
      <c r="D223" s="3" t="s">
        <v>197</v>
      </c>
      <c r="E223" s="4">
        <f>VLOOKUP(A223,'2023 data'!$K$3:$L$3237,2,FALSE)</f>
        <v>763600</v>
      </c>
    </row>
    <row r="224" spans="1:5">
      <c r="A224" t="str">
        <f t="shared" si="3"/>
        <v>CASAN BENITO</v>
      </c>
      <c r="B224" t="s">
        <v>1978</v>
      </c>
      <c r="C224" s="2" t="s">
        <v>165</v>
      </c>
      <c r="D224" s="3" t="s">
        <v>198</v>
      </c>
      <c r="E224" s="4">
        <f>VLOOKUP(A224,'2023 data'!$K$3:$L$3237,2,FALSE)</f>
        <v>1089300</v>
      </c>
    </row>
    <row r="225" spans="1:5">
      <c r="A225" t="str">
        <f t="shared" si="3"/>
        <v>CASAN BERNARDINO</v>
      </c>
      <c r="B225" t="s">
        <v>1978</v>
      </c>
      <c r="C225" s="2" t="s">
        <v>165</v>
      </c>
      <c r="D225" s="3" t="s">
        <v>199</v>
      </c>
      <c r="E225" s="4">
        <f>VLOOKUP(A225,'2023 data'!$K$3:$L$3237,2,FALSE)</f>
        <v>726200</v>
      </c>
    </row>
    <row r="226" spans="1:5">
      <c r="A226" t="str">
        <f t="shared" si="3"/>
        <v>CASAN DIEGO</v>
      </c>
      <c r="B226" t="s">
        <v>1978</v>
      </c>
      <c r="C226" s="2" t="s">
        <v>165</v>
      </c>
      <c r="D226" s="3" t="s">
        <v>200</v>
      </c>
      <c r="E226" s="4">
        <f>VLOOKUP(A226,'2023 data'!$K$3:$L$3237,2,FALSE)</f>
        <v>977500</v>
      </c>
    </row>
    <row r="227" spans="1:5">
      <c r="A227" t="str">
        <f t="shared" si="3"/>
        <v>CASAN FRANCISCO</v>
      </c>
      <c r="B227" t="s">
        <v>1978</v>
      </c>
      <c r="C227" s="2" t="s">
        <v>165</v>
      </c>
      <c r="D227" s="3" t="s">
        <v>201</v>
      </c>
      <c r="E227" s="4">
        <f>VLOOKUP(A227,'2023 data'!$K$3:$L$3237,2,FALSE)</f>
        <v>1089300</v>
      </c>
    </row>
    <row r="228" spans="1:5">
      <c r="A228" t="str">
        <f t="shared" si="3"/>
        <v>CASAN JOAQUIN</v>
      </c>
      <c r="B228" t="s">
        <v>1978</v>
      </c>
      <c r="C228" s="2" t="s">
        <v>165</v>
      </c>
      <c r="D228" s="3" t="s">
        <v>202</v>
      </c>
      <c r="E228" s="4">
        <f>VLOOKUP(A228,'2023 data'!$K$3:$L$3237,2,FALSE)</f>
        <v>726200</v>
      </c>
    </row>
    <row r="229" spans="1:5">
      <c r="A229" t="str">
        <f t="shared" si="3"/>
        <v>CASAN LUIS OBISPO</v>
      </c>
      <c r="B229" t="s">
        <v>1978</v>
      </c>
      <c r="C229" s="2" t="s">
        <v>165</v>
      </c>
      <c r="D229" s="3" t="s">
        <v>203</v>
      </c>
      <c r="E229" s="4">
        <f>VLOOKUP(A229,'2023 data'!$K$3:$L$3237,2,FALSE)</f>
        <v>911950</v>
      </c>
    </row>
    <row r="230" spans="1:5">
      <c r="A230" t="str">
        <f t="shared" si="3"/>
        <v>CASAN MATEO</v>
      </c>
      <c r="B230" t="s">
        <v>1978</v>
      </c>
      <c r="C230" s="2" t="s">
        <v>165</v>
      </c>
      <c r="D230" s="3" t="s">
        <v>204</v>
      </c>
      <c r="E230" s="4">
        <f>VLOOKUP(A230,'2023 data'!$K$3:$L$3237,2,FALSE)</f>
        <v>1089300</v>
      </c>
    </row>
    <row r="231" spans="1:5">
      <c r="A231" t="str">
        <f t="shared" si="3"/>
        <v>CASANTA BARBARA</v>
      </c>
      <c r="B231" t="s">
        <v>1978</v>
      </c>
      <c r="C231" s="2" t="s">
        <v>165</v>
      </c>
      <c r="D231" s="3" t="s">
        <v>205</v>
      </c>
      <c r="E231" s="4">
        <f>VLOOKUP(A231,'2023 data'!$K$3:$L$3237,2,FALSE)</f>
        <v>805000</v>
      </c>
    </row>
    <row r="232" spans="1:5">
      <c r="A232" t="str">
        <f t="shared" si="3"/>
        <v>CASANTA CLARA</v>
      </c>
      <c r="B232" t="s">
        <v>1978</v>
      </c>
      <c r="C232" s="2" t="s">
        <v>165</v>
      </c>
      <c r="D232" s="3" t="s">
        <v>206</v>
      </c>
      <c r="E232" s="4">
        <f>VLOOKUP(A232,'2023 data'!$K$3:$L$3237,2,FALSE)</f>
        <v>1089300</v>
      </c>
    </row>
    <row r="233" spans="1:5">
      <c r="A233" t="str">
        <f t="shared" si="3"/>
        <v>CASANTA CRUZ</v>
      </c>
      <c r="B233" t="s">
        <v>1978</v>
      </c>
      <c r="C233" s="2" t="s">
        <v>165</v>
      </c>
      <c r="D233" s="3" t="s">
        <v>103</v>
      </c>
      <c r="E233" s="4">
        <f>VLOOKUP(A233,'2023 data'!$K$3:$L$3237,2,FALSE)</f>
        <v>1089300</v>
      </c>
    </row>
    <row r="234" spans="1:5">
      <c r="A234" t="str">
        <f t="shared" si="3"/>
        <v>CASHASTA</v>
      </c>
      <c r="B234" t="s">
        <v>1978</v>
      </c>
      <c r="C234" s="2" t="s">
        <v>165</v>
      </c>
      <c r="D234" s="3" t="s">
        <v>207</v>
      </c>
      <c r="E234" s="4">
        <f>VLOOKUP(A234,'2023 data'!$K$3:$L$3237,2,FALSE)</f>
        <v>726200</v>
      </c>
    </row>
    <row r="235" spans="1:5">
      <c r="A235" t="str">
        <f t="shared" si="3"/>
        <v>CASIERRA</v>
      </c>
      <c r="B235" t="s">
        <v>1978</v>
      </c>
      <c r="C235" s="2" t="s">
        <v>165</v>
      </c>
      <c r="D235" s="3" t="s">
        <v>208</v>
      </c>
      <c r="E235" s="4">
        <f>VLOOKUP(A235,'2023 data'!$K$3:$L$3237,2,FALSE)</f>
        <v>726200</v>
      </c>
    </row>
    <row r="236" spans="1:5">
      <c r="A236" t="str">
        <f t="shared" si="3"/>
        <v>CASISKIYOU</v>
      </c>
      <c r="B236" t="s">
        <v>1978</v>
      </c>
      <c r="C236" s="2" t="s">
        <v>165</v>
      </c>
      <c r="D236" s="3" t="s">
        <v>209</v>
      </c>
      <c r="E236" s="4">
        <f>VLOOKUP(A236,'2023 data'!$K$3:$L$3237,2,FALSE)</f>
        <v>726200</v>
      </c>
    </row>
    <row r="237" spans="1:5">
      <c r="A237" t="str">
        <f t="shared" si="3"/>
        <v>CASOLANO</v>
      </c>
      <c r="B237" t="s">
        <v>1978</v>
      </c>
      <c r="C237" s="2" t="s">
        <v>165</v>
      </c>
      <c r="D237" s="3" t="s">
        <v>210</v>
      </c>
      <c r="E237" s="4">
        <f>VLOOKUP(A237,'2023 data'!$K$3:$L$3237,2,FALSE)</f>
        <v>726200</v>
      </c>
    </row>
    <row r="238" spans="1:5">
      <c r="A238" t="str">
        <f t="shared" si="3"/>
        <v>CASONOMA</v>
      </c>
      <c r="B238" t="s">
        <v>1978</v>
      </c>
      <c r="C238" s="2" t="s">
        <v>165</v>
      </c>
      <c r="D238" s="3" t="s">
        <v>211</v>
      </c>
      <c r="E238" s="4">
        <f>VLOOKUP(A238,'2023 data'!$K$3:$L$3237,2,FALSE)</f>
        <v>861350</v>
      </c>
    </row>
    <row r="239" spans="1:5">
      <c r="A239" t="str">
        <f t="shared" si="3"/>
        <v>CASTANISLAUS</v>
      </c>
      <c r="B239" t="s">
        <v>1978</v>
      </c>
      <c r="C239" s="2" t="s">
        <v>165</v>
      </c>
      <c r="D239" s="3" t="s">
        <v>212</v>
      </c>
      <c r="E239" s="4">
        <f>VLOOKUP(A239,'2023 data'!$K$3:$L$3237,2,FALSE)</f>
        <v>726200</v>
      </c>
    </row>
    <row r="240" spans="1:5">
      <c r="A240" t="str">
        <f t="shared" si="3"/>
        <v>CASUTTER</v>
      </c>
      <c r="B240" t="s">
        <v>1978</v>
      </c>
      <c r="C240" s="2" t="s">
        <v>165</v>
      </c>
      <c r="D240" s="3" t="s">
        <v>213</v>
      </c>
      <c r="E240" s="4">
        <f>VLOOKUP(A240,'2023 data'!$K$3:$L$3237,2,FALSE)</f>
        <v>726200</v>
      </c>
    </row>
    <row r="241" spans="1:5">
      <c r="A241" t="str">
        <f t="shared" si="3"/>
        <v>CATEHAMA</v>
      </c>
      <c r="B241" t="s">
        <v>1978</v>
      </c>
      <c r="C241" s="2" t="s">
        <v>165</v>
      </c>
      <c r="D241" s="3" t="s">
        <v>214</v>
      </c>
      <c r="E241" s="4">
        <f>VLOOKUP(A241,'2023 data'!$K$3:$L$3237,2,FALSE)</f>
        <v>726200</v>
      </c>
    </row>
    <row r="242" spans="1:5">
      <c r="A242" t="str">
        <f t="shared" si="3"/>
        <v>CATRINITY</v>
      </c>
      <c r="B242" t="s">
        <v>1978</v>
      </c>
      <c r="C242" s="2" t="s">
        <v>165</v>
      </c>
      <c r="D242" s="3" t="s">
        <v>215</v>
      </c>
      <c r="E242" s="4">
        <f>VLOOKUP(A242,'2023 data'!$K$3:$L$3237,2,FALSE)</f>
        <v>726200</v>
      </c>
    </row>
    <row r="243" spans="1:5">
      <c r="A243" t="str">
        <f t="shared" si="3"/>
        <v>CATULARE</v>
      </c>
      <c r="B243" t="s">
        <v>1978</v>
      </c>
      <c r="C243" s="2" t="s">
        <v>165</v>
      </c>
      <c r="D243" s="3" t="s">
        <v>216</v>
      </c>
      <c r="E243" s="4">
        <f>VLOOKUP(A243,'2023 data'!$K$3:$L$3237,2,FALSE)</f>
        <v>726200</v>
      </c>
    </row>
    <row r="244" spans="1:5">
      <c r="A244" t="str">
        <f t="shared" si="3"/>
        <v>CATUOLUMNE</v>
      </c>
      <c r="B244" t="s">
        <v>1978</v>
      </c>
      <c r="C244" s="2" t="s">
        <v>165</v>
      </c>
      <c r="D244" s="3" t="s">
        <v>217</v>
      </c>
      <c r="E244" s="4">
        <f>VLOOKUP(A244,'2023 data'!$K$3:$L$3237,2,FALSE)</f>
        <v>726200</v>
      </c>
    </row>
    <row r="245" spans="1:5">
      <c r="A245" t="str">
        <f t="shared" si="3"/>
        <v>CAVENTURA</v>
      </c>
      <c r="B245" t="s">
        <v>1978</v>
      </c>
      <c r="C245" s="2" t="s">
        <v>165</v>
      </c>
      <c r="D245" s="3" t="s">
        <v>218</v>
      </c>
      <c r="E245" s="4">
        <f>VLOOKUP(A245,'2023 data'!$K$3:$L$3237,2,FALSE)</f>
        <v>948750</v>
      </c>
    </row>
    <row r="246" spans="1:5">
      <c r="A246" t="str">
        <f t="shared" si="3"/>
        <v>CAYOLO</v>
      </c>
      <c r="B246" t="s">
        <v>1978</v>
      </c>
      <c r="C246" s="2" t="s">
        <v>165</v>
      </c>
      <c r="D246" s="3" t="s">
        <v>219</v>
      </c>
      <c r="E246" s="4">
        <f>VLOOKUP(A246,'2023 data'!$K$3:$L$3237,2,FALSE)</f>
        <v>763600</v>
      </c>
    </row>
    <row r="247" spans="1:5">
      <c r="A247" t="str">
        <f t="shared" si="3"/>
        <v>CAYUBA</v>
      </c>
      <c r="B247" t="s">
        <v>1978</v>
      </c>
      <c r="C247" s="2" t="s">
        <v>165</v>
      </c>
      <c r="D247" s="3" t="s">
        <v>220</v>
      </c>
      <c r="E247" s="4">
        <f>VLOOKUP(A247,'2023 data'!$K$3:$L$3237,2,FALSE)</f>
        <v>726200</v>
      </c>
    </row>
    <row r="248" spans="1:5">
      <c r="A248" t="str">
        <f t="shared" si="3"/>
        <v>COADAMS</v>
      </c>
      <c r="B248" t="s">
        <v>1979</v>
      </c>
      <c r="C248" s="2" t="s">
        <v>222</v>
      </c>
      <c r="D248" s="3" t="s">
        <v>221</v>
      </c>
      <c r="E248" s="4">
        <f>VLOOKUP(A248,'2023 data'!$K$3:$L$3237,2,FALSE)</f>
        <v>787750</v>
      </c>
    </row>
    <row r="249" spans="1:5">
      <c r="A249" t="str">
        <f t="shared" si="3"/>
        <v>COALAMOSA</v>
      </c>
      <c r="B249" t="s">
        <v>1979</v>
      </c>
      <c r="C249" s="2" t="s">
        <v>222</v>
      </c>
      <c r="D249" s="3" t="s">
        <v>223</v>
      </c>
      <c r="E249" s="4">
        <f>VLOOKUP(A249,'2023 data'!$K$3:$L$3237,2,FALSE)</f>
        <v>726200</v>
      </c>
    </row>
    <row r="250" spans="1:5">
      <c r="A250" t="str">
        <f t="shared" si="3"/>
        <v>COARAPAHOE</v>
      </c>
      <c r="B250" t="s">
        <v>1979</v>
      </c>
      <c r="C250" s="2" t="s">
        <v>222</v>
      </c>
      <c r="D250" s="3" t="s">
        <v>224</v>
      </c>
      <c r="E250" s="4">
        <f>VLOOKUP(A250,'2023 data'!$K$3:$L$3237,2,FALSE)</f>
        <v>787750</v>
      </c>
    </row>
    <row r="251" spans="1:5">
      <c r="A251" t="str">
        <f t="shared" si="3"/>
        <v>COARCHULETA</v>
      </c>
      <c r="B251" t="s">
        <v>1979</v>
      </c>
      <c r="C251" s="2" t="s">
        <v>222</v>
      </c>
      <c r="D251" s="3" t="s">
        <v>225</v>
      </c>
      <c r="E251" s="4">
        <f>VLOOKUP(A251,'2023 data'!$K$3:$L$3237,2,FALSE)</f>
        <v>726200</v>
      </c>
    </row>
    <row r="252" spans="1:5">
      <c r="A252" t="str">
        <f t="shared" si="3"/>
        <v>COBACA</v>
      </c>
      <c r="B252" t="s">
        <v>1979</v>
      </c>
      <c r="C252" s="2" t="s">
        <v>222</v>
      </c>
      <c r="D252" s="3" t="s">
        <v>226</v>
      </c>
      <c r="E252" s="4">
        <f>VLOOKUP(A252,'2023 data'!$K$3:$L$3237,2,FALSE)</f>
        <v>726200</v>
      </c>
    </row>
    <row r="253" spans="1:5">
      <c r="A253" t="str">
        <f t="shared" si="3"/>
        <v>COBENT</v>
      </c>
      <c r="B253" t="s">
        <v>1979</v>
      </c>
      <c r="C253" s="2" t="s">
        <v>222</v>
      </c>
      <c r="D253" s="3" t="s">
        <v>227</v>
      </c>
      <c r="E253" s="4">
        <f>VLOOKUP(A253,'2023 data'!$K$3:$L$3237,2,FALSE)</f>
        <v>726200</v>
      </c>
    </row>
    <row r="254" spans="1:5">
      <c r="A254" t="str">
        <f t="shared" si="3"/>
        <v>COBOULDER</v>
      </c>
      <c r="B254" t="s">
        <v>1979</v>
      </c>
      <c r="C254" s="2" t="s">
        <v>222</v>
      </c>
      <c r="D254" s="3" t="s">
        <v>228</v>
      </c>
      <c r="E254" s="4">
        <f>VLOOKUP(A254,'2023 data'!$K$3:$L$3237,2,FALSE)</f>
        <v>856750</v>
      </c>
    </row>
    <row r="255" spans="1:5">
      <c r="A255" t="str">
        <f t="shared" si="3"/>
        <v>COBROOMFIELD</v>
      </c>
      <c r="B255" t="s">
        <v>1979</v>
      </c>
      <c r="C255" s="2" t="s">
        <v>222</v>
      </c>
      <c r="D255" s="3" t="s">
        <v>229</v>
      </c>
      <c r="E255" s="4">
        <f>VLOOKUP(A255,'2023 data'!$K$3:$L$3237,2,FALSE)</f>
        <v>787750</v>
      </c>
    </row>
    <row r="256" spans="1:5">
      <c r="A256" t="str">
        <f t="shared" si="3"/>
        <v>COCHAFFEE</v>
      </c>
      <c r="B256" t="s">
        <v>1979</v>
      </c>
      <c r="C256" s="2" t="s">
        <v>222</v>
      </c>
      <c r="D256" s="3" t="s">
        <v>230</v>
      </c>
      <c r="E256" s="4">
        <f>VLOOKUP(A256,'2023 data'!$K$3:$L$3237,2,FALSE)</f>
        <v>726200</v>
      </c>
    </row>
    <row r="257" spans="1:5">
      <c r="A257" t="str">
        <f t="shared" si="3"/>
        <v>COCHEYENNE</v>
      </c>
      <c r="B257" t="s">
        <v>1979</v>
      </c>
      <c r="C257" s="2" t="s">
        <v>222</v>
      </c>
      <c r="D257" s="3" t="s">
        <v>231</v>
      </c>
      <c r="E257" s="4">
        <f>VLOOKUP(A257,'2023 data'!$K$3:$L$3237,2,FALSE)</f>
        <v>726200</v>
      </c>
    </row>
    <row r="258" spans="1:5">
      <c r="A258" t="str">
        <f t="shared" si="3"/>
        <v>COCLEAR CREEK</v>
      </c>
      <c r="B258" t="s">
        <v>1979</v>
      </c>
      <c r="C258" s="2" t="s">
        <v>222</v>
      </c>
      <c r="D258" s="3" t="s">
        <v>232</v>
      </c>
      <c r="E258" s="4">
        <f>VLOOKUP(A258,'2023 data'!$K$3:$L$3237,2,FALSE)</f>
        <v>787750</v>
      </c>
    </row>
    <row r="259" spans="1:5">
      <c r="A259" t="str">
        <f t="shared" si="3"/>
        <v>COCONEJOS</v>
      </c>
      <c r="B259" t="s">
        <v>1979</v>
      </c>
      <c r="C259" s="2" t="s">
        <v>222</v>
      </c>
      <c r="D259" s="3" t="s">
        <v>233</v>
      </c>
      <c r="E259" s="4">
        <f>VLOOKUP(A259,'2023 data'!$K$3:$L$3237,2,FALSE)</f>
        <v>726200</v>
      </c>
    </row>
    <row r="260" spans="1:5">
      <c r="A260" t="str">
        <f t="shared" si="3"/>
        <v>COCOSTILLA</v>
      </c>
      <c r="B260" t="s">
        <v>1979</v>
      </c>
      <c r="C260" s="2" t="s">
        <v>222</v>
      </c>
      <c r="D260" s="3" t="s">
        <v>234</v>
      </c>
      <c r="E260" s="4">
        <f>VLOOKUP(A260,'2023 data'!$K$3:$L$3237,2,FALSE)</f>
        <v>726200</v>
      </c>
    </row>
    <row r="261" spans="1:5">
      <c r="A261" t="str">
        <f t="shared" ref="A261:A324" si="4">+C261&amp;D261</f>
        <v>COCROWLEY</v>
      </c>
      <c r="B261" t="s">
        <v>1979</v>
      </c>
      <c r="C261" s="2" t="s">
        <v>222</v>
      </c>
      <c r="D261" s="3" t="s">
        <v>235</v>
      </c>
      <c r="E261" s="4">
        <f>VLOOKUP(A261,'2023 data'!$K$3:$L$3237,2,FALSE)</f>
        <v>726200</v>
      </c>
    </row>
    <row r="262" spans="1:5">
      <c r="A262" t="str">
        <f t="shared" si="4"/>
        <v>COCUSTER</v>
      </c>
      <c r="B262" t="s">
        <v>1979</v>
      </c>
      <c r="C262" s="2" t="s">
        <v>222</v>
      </c>
      <c r="D262" s="3" t="s">
        <v>236</v>
      </c>
      <c r="E262" s="4">
        <f>VLOOKUP(A262,'2023 data'!$K$3:$L$3237,2,FALSE)</f>
        <v>726200</v>
      </c>
    </row>
    <row r="263" spans="1:5">
      <c r="A263" t="str">
        <f t="shared" si="4"/>
        <v>CODELTA</v>
      </c>
      <c r="B263" t="s">
        <v>1979</v>
      </c>
      <c r="C263" s="2" t="s">
        <v>222</v>
      </c>
      <c r="D263" s="3" t="s">
        <v>237</v>
      </c>
      <c r="E263" s="4">
        <f>VLOOKUP(A263,'2023 data'!$K$3:$L$3237,2,FALSE)</f>
        <v>726200</v>
      </c>
    </row>
    <row r="264" spans="1:5">
      <c r="A264" t="str">
        <f t="shared" si="4"/>
        <v>CODENVER</v>
      </c>
      <c r="B264" t="s">
        <v>1979</v>
      </c>
      <c r="C264" s="2" t="s">
        <v>222</v>
      </c>
      <c r="D264" s="3" t="s">
        <v>238</v>
      </c>
      <c r="E264" s="4">
        <f>VLOOKUP(A264,'2023 data'!$K$3:$L$3237,2,FALSE)</f>
        <v>787750</v>
      </c>
    </row>
    <row r="265" spans="1:5">
      <c r="A265" t="str">
        <f t="shared" si="4"/>
        <v>CODOLORES</v>
      </c>
      <c r="B265" t="s">
        <v>1979</v>
      </c>
      <c r="C265" s="2" t="s">
        <v>222</v>
      </c>
      <c r="D265" s="3" t="s">
        <v>239</v>
      </c>
      <c r="E265" s="4">
        <f>VLOOKUP(A265,'2023 data'!$K$3:$L$3237,2,FALSE)</f>
        <v>726200</v>
      </c>
    </row>
    <row r="266" spans="1:5">
      <c r="A266" t="str">
        <f t="shared" si="4"/>
        <v>CODOUGLAS</v>
      </c>
      <c r="B266" t="s">
        <v>1979</v>
      </c>
      <c r="C266" s="2" t="s">
        <v>222</v>
      </c>
      <c r="D266" s="3" t="s">
        <v>240</v>
      </c>
      <c r="E266" s="4">
        <f>VLOOKUP(A266,'2023 data'!$K$3:$L$3237,2,FALSE)</f>
        <v>787750</v>
      </c>
    </row>
    <row r="267" spans="1:5">
      <c r="A267" t="str">
        <f t="shared" si="4"/>
        <v>COEAGLE</v>
      </c>
      <c r="B267" t="s">
        <v>1979</v>
      </c>
      <c r="C267" s="2" t="s">
        <v>222</v>
      </c>
      <c r="D267" s="3" t="s">
        <v>241</v>
      </c>
      <c r="E267" s="4">
        <f>VLOOKUP(A267,'2023 data'!$K$3:$L$3237,2,FALSE)</f>
        <v>1075250</v>
      </c>
    </row>
    <row r="268" spans="1:5">
      <c r="A268" t="str">
        <f t="shared" si="4"/>
        <v>COELBERT</v>
      </c>
      <c r="B268" t="s">
        <v>1979</v>
      </c>
      <c r="C268" s="2" t="s">
        <v>222</v>
      </c>
      <c r="D268" s="3" t="s">
        <v>242</v>
      </c>
      <c r="E268" s="4">
        <f>VLOOKUP(A268,'2023 data'!$K$3:$L$3237,2,FALSE)</f>
        <v>787750</v>
      </c>
    </row>
    <row r="269" spans="1:5">
      <c r="A269" t="str">
        <f t="shared" si="4"/>
        <v>COEL PASO</v>
      </c>
      <c r="B269" t="s">
        <v>1979</v>
      </c>
      <c r="C269" s="2" t="s">
        <v>222</v>
      </c>
      <c r="D269" s="3" t="s">
        <v>243</v>
      </c>
      <c r="E269" s="4">
        <f>VLOOKUP(A269,'2023 data'!$K$3:$L$3237,2,FALSE)</f>
        <v>726200</v>
      </c>
    </row>
    <row r="270" spans="1:5">
      <c r="A270" t="str">
        <f t="shared" si="4"/>
        <v>COFREMONT</v>
      </c>
      <c r="B270" t="s">
        <v>1979</v>
      </c>
      <c r="C270" s="2" t="s">
        <v>222</v>
      </c>
      <c r="D270" s="3" t="s">
        <v>244</v>
      </c>
      <c r="E270" s="4">
        <f>VLOOKUP(A270,'2023 data'!$K$3:$L$3237,2,FALSE)</f>
        <v>726200</v>
      </c>
    </row>
    <row r="271" spans="1:5">
      <c r="A271" t="str">
        <f t="shared" si="4"/>
        <v>COGARFIELD</v>
      </c>
      <c r="B271" t="s">
        <v>1979</v>
      </c>
      <c r="C271" s="2" t="s">
        <v>222</v>
      </c>
      <c r="D271" s="3" t="s">
        <v>245</v>
      </c>
      <c r="E271" s="4">
        <f>VLOOKUP(A271,'2023 data'!$K$3:$L$3237,2,FALSE)</f>
        <v>948750</v>
      </c>
    </row>
    <row r="272" spans="1:5">
      <c r="A272" t="str">
        <f t="shared" si="4"/>
        <v>COGILPIN</v>
      </c>
      <c r="B272" t="s">
        <v>1979</v>
      </c>
      <c r="C272" s="2" t="s">
        <v>222</v>
      </c>
      <c r="D272" s="3" t="s">
        <v>246</v>
      </c>
      <c r="E272" s="4">
        <f>VLOOKUP(A272,'2023 data'!$K$3:$L$3237,2,FALSE)</f>
        <v>787750</v>
      </c>
    </row>
    <row r="273" spans="1:5">
      <c r="A273" t="str">
        <f t="shared" si="4"/>
        <v>COGRAND</v>
      </c>
      <c r="B273" t="s">
        <v>1979</v>
      </c>
      <c r="C273" s="2" t="s">
        <v>222</v>
      </c>
      <c r="D273" s="3" t="s">
        <v>247</v>
      </c>
      <c r="E273" s="4">
        <f>VLOOKUP(A273,'2023 data'!$K$3:$L$3237,2,FALSE)</f>
        <v>726200</v>
      </c>
    </row>
    <row r="274" spans="1:5">
      <c r="A274" t="str">
        <f t="shared" si="4"/>
        <v>COGUNNISON</v>
      </c>
      <c r="B274" t="s">
        <v>1979</v>
      </c>
      <c r="C274" s="2" t="s">
        <v>222</v>
      </c>
      <c r="D274" s="3" t="s">
        <v>248</v>
      </c>
      <c r="E274" s="4">
        <f>VLOOKUP(A274,'2023 data'!$K$3:$L$3237,2,FALSE)</f>
        <v>726200</v>
      </c>
    </row>
    <row r="275" spans="1:5">
      <c r="A275" t="str">
        <f t="shared" si="4"/>
        <v>COHINSDALE</v>
      </c>
      <c r="B275" t="s">
        <v>1979</v>
      </c>
      <c r="C275" s="2" t="s">
        <v>222</v>
      </c>
      <c r="D275" s="3" t="s">
        <v>249</v>
      </c>
      <c r="E275" s="4">
        <f>VLOOKUP(A275,'2023 data'!$K$3:$L$3237,2,FALSE)</f>
        <v>726200</v>
      </c>
    </row>
    <row r="276" spans="1:5">
      <c r="A276" t="str">
        <f t="shared" si="4"/>
        <v>COHUERFANO</v>
      </c>
      <c r="B276" t="s">
        <v>1979</v>
      </c>
      <c r="C276" s="2" t="s">
        <v>222</v>
      </c>
      <c r="D276" s="3" t="s">
        <v>250</v>
      </c>
      <c r="E276" s="4">
        <f>VLOOKUP(A276,'2023 data'!$K$3:$L$3237,2,FALSE)</f>
        <v>726200</v>
      </c>
    </row>
    <row r="277" spans="1:5">
      <c r="A277" t="str">
        <f t="shared" si="4"/>
        <v>COJACKSON</v>
      </c>
      <c r="B277" t="s">
        <v>1979</v>
      </c>
      <c r="C277" s="2" t="s">
        <v>222</v>
      </c>
      <c r="D277" s="3" t="s">
        <v>39</v>
      </c>
      <c r="E277" s="4">
        <f>VLOOKUP(A277,'2023 data'!$K$3:$L$3237,2,FALSE)</f>
        <v>726200</v>
      </c>
    </row>
    <row r="278" spans="1:5">
      <c r="A278" t="str">
        <f t="shared" si="4"/>
        <v>COJEFFERSON</v>
      </c>
      <c r="B278" t="s">
        <v>1979</v>
      </c>
      <c r="C278" s="2" t="s">
        <v>222</v>
      </c>
      <c r="D278" s="3" t="s">
        <v>40</v>
      </c>
      <c r="E278" s="4">
        <f>VLOOKUP(A278,'2023 data'!$K$3:$L$3237,2,FALSE)</f>
        <v>787750</v>
      </c>
    </row>
    <row r="279" spans="1:5">
      <c r="A279" t="str">
        <f t="shared" si="4"/>
        <v>COKIOWA</v>
      </c>
      <c r="B279" t="s">
        <v>1979</v>
      </c>
      <c r="C279" s="2" t="s">
        <v>222</v>
      </c>
      <c r="D279" s="3" t="s">
        <v>251</v>
      </c>
      <c r="E279" s="4">
        <f>VLOOKUP(A279,'2023 data'!$K$3:$L$3237,2,FALSE)</f>
        <v>726200</v>
      </c>
    </row>
    <row r="280" spans="1:5">
      <c r="A280" t="str">
        <f t="shared" si="4"/>
        <v>COKIT CARSON</v>
      </c>
      <c r="B280" t="s">
        <v>1979</v>
      </c>
      <c r="C280" s="2" t="s">
        <v>222</v>
      </c>
      <c r="D280" s="3" t="s">
        <v>252</v>
      </c>
      <c r="E280" s="4">
        <f>VLOOKUP(A280,'2023 data'!$K$3:$L$3237,2,FALSE)</f>
        <v>726200</v>
      </c>
    </row>
    <row r="281" spans="1:5">
      <c r="A281" t="str">
        <f t="shared" si="4"/>
        <v>COLAKE</v>
      </c>
      <c r="B281" t="s">
        <v>1979</v>
      </c>
      <c r="C281" s="2" t="s">
        <v>222</v>
      </c>
      <c r="D281" s="3" t="s">
        <v>181</v>
      </c>
      <c r="E281" s="4">
        <f>VLOOKUP(A281,'2023 data'!$K$3:$L$3237,2,FALSE)</f>
        <v>726200</v>
      </c>
    </row>
    <row r="282" spans="1:5">
      <c r="A282" t="str">
        <f t="shared" si="4"/>
        <v>COLA PLATA</v>
      </c>
      <c r="B282" t="s">
        <v>1979</v>
      </c>
      <c r="C282" s="2" t="s">
        <v>222</v>
      </c>
      <c r="D282" s="3" t="s">
        <v>253</v>
      </c>
      <c r="E282" s="4">
        <f>VLOOKUP(A282,'2023 data'!$K$3:$L$3237,2,FALSE)</f>
        <v>726200</v>
      </c>
    </row>
    <row r="283" spans="1:5">
      <c r="A283" t="str">
        <f t="shared" si="4"/>
        <v>COLARIMER</v>
      </c>
      <c r="B283" t="s">
        <v>1979</v>
      </c>
      <c r="C283" s="2" t="s">
        <v>222</v>
      </c>
      <c r="D283" s="3" t="s">
        <v>254</v>
      </c>
      <c r="E283" s="4">
        <f>VLOOKUP(A283,'2023 data'!$K$3:$L$3237,2,FALSE)</f>
        <v>726200</v>
      </c>
    </row>
    <row r="284" spans="1:5">
      <c r="A284" t="str">
        <f t="shared" si="4"/>
        <v>COLAS ANIMAS</v>
      </c>
      <c r="B284" t="s">
        <v>1979</v>
      </c>
      <c r="C284" s="2" t="s">
        <v>222</v>
      </c>
      <c r="D284" s="3" t="s">
        <v>255</v>
      </c>
      <c r="E284" s="4">
        <f>VLOOKUP(A284,'2023 data'!$K$3:$L$3237,2,FALSE)</f>
        <v>726200</v>
      </c>
    </row>
    <row r="285" spans="1:5">
      <c r="A285" t="str">
        <f t="shared" si="4"/>
        <v>COLINCOLN</v>
      </c>
      <c r="B285" t="s">
        <v>1979</v>
      </c>
      <c r="C285" s="2" t="s">
        <v>222</v>
      </c>
      <c r="D285" s="3" t="s">
        <v>136</v>
      </c>
      <c r="E285" s="4">
        <f>VLOOKUP(A285,'2023 data'!$K$3:$L$3237,2,FALSE)</f>
        <v>726200</v>
      </c>
    </row>
    <row r="286" spans="1:5">
      <c r="A286" t="str">
        <f t="shared" si="4"/>
        <v>COLOGAN</v>
      </c>
      <c r="B286" t="s">
        <v>1979</v>
      </c>
      <c r="C286" s="2" t="s">
        <v>222</v>
      </c>
      <c r="D286" s="3" t="s">
        <v>138</v>
      </c>
      <c r="E286" s="4">
        <f>VLOOKUP(A286,'2023 data'!$K$3:$L$3237,2,FALSE)</f>
        <v>726200</v>
      </c>
    </row>
    <row r="287" spans="1:5">
      <c r="A287" t="str">
        <f t="shared" si="4"/>
        <v>COMESA</v>
      </c>
      <c r="B287" t="s">
        <v>1979</v>
      </c>
      <c r="C287" s="2" t="s">
        <v>222</v>
      </c>
      <c r="D287" s="3" t="s">
        <v>256</v>
      </c>
      <c r="E287" s="4">
        <f>VLOOKUP(A287,'2023 data'!$K$3:$L$3237,2,FALSE)</f>
        <v>726200</v>
      </c>
    </row>
    <row r="288" spans="1:5">
      <c r="A288" t="str">
        <f t="shared" si="4"/>
        <v>COMINERAL</v>
      </c>
      <c r="B288" t="s">
        <v>1979</v>
      </c>
      <c r="C288" s="2" t="s">
        <v>222</v>
      </c>
      <c r="D288" s="3" t="s">
        <v>257</v>
      </c>
      <c r="E288" s="4">
        <f>VLOOKUP(A288,'2023 data'!$K$3:$L$3237,2,FALSE)</f>
        <v>726200</v>
      </c>
    </row>
    <row r="289" spans="1:5">
      <c r="A289" t="str">
        <f t="shared" si="4"/>
        <v>COMOFFAT</v>
      </c>
      <c r="B289" t="s">
        <v>1979</v>
      </c>
      <c r="C289" s="2" t="s">
        <v>222</v>
      </c>
      <c r="D289" s="3" t="s">
        <v>258</v>
      </c>
      <c r="E289" s="4">
        <f>VLOOKUP(A289,'2023 data'!$K$3:$L$3237,2,FALSE)</f>
        <v>726200</v>
      </c>
    </row>
    <row r="290" spans="1:5">
      <c r="A290" t="str">
        <f t="shared" si="4"/>
        <v>COMONTEZUMA</v>
      </c>
      <c r="B290" t="s">
        <v>1979</v>
      </c>
      <c r="C290" s="2" t="s">
        <v>222</v>
      </c>
      <c r="D290" s="3" t="s">
        <v>259</v>
      </c>
      <c r="E290" s="4">
        <f>VLOOKUP(A290,'2023 data'!$K$3:$L$3237,2,FALSE)</f>
        <v>726200</v>
      </c>
    </row>
    <row r="291" spans="1:5">
      <c r="A291" t="str">
        <f t="shared" si="4"/>
        <v>COMONTROSE</v>
      </c>
      <c r="B291" t="s">
        <v>1979</v>
      </c>
      <c r="C291" s="2" t="s">
        <v>222</v>
      </c>
      <c r="D291" s="3" t="s">
        <v>260</v>
      </c>
      <c r="E291" s="4">
        <f>VLOOKUP(A291,'2023 data'!$K$3:$L$3237,2,FALSE)</f>
        <v>726200</v>
      </c>
    </row>
    <row r="292" spans="1:5">
      <c r="A292" t="str">
        <f t="shared" si="4"/>
        <v>COMORGAN</v>
      </c>
      <c r="B292" t="s">
        <v>1979</v>
      </c>
      <c r="C292" s="2" t="s">
        <v>222</v>
      </c>
      <c r="D292" s="3" t="s">
        <v>55</v>
      </c>
      <c r="E292" s="4">
        <f>VLOOKUP(A292,'2023 data'!$K$3:$L$3237,2,FALSE)</f>
        <v>726200</v>
      </c>
    </row>
    <row r="293" spans="1:5">
      <c r="A293" t="str">
        <f t="shared" si="4"/>
        <v>COOTERO</v>
      </c>
      <c r="B293" t="s">
        <v>1979</v>
      </c>
      <c r="C293" s="2" t="s">
        <v>222</v>
      </c>
      <c r="D293" s="3" t="s">
        <v>261</v>
      </c>
      <c r="E293" s="4">
        <f>VLOOKUP(A293,'2023 data'!$K$3:$L$3237,2,FALSE)</f>
        <v>726200</v>
      </c>
    </row>
    <row r="294" spans="1:5">
      <c r="A294" t="str">
        <f t="shared" si="4"/>
        <v>COOURAY</v>
      </c>
      <c r="B294" t="s">
        <v>1979</v>
      </c>
      <c r="C294" s="2" t="s">
        <v>222</v>
      </c>
      <c r="D294" s="3" t="s">
        <v>262</v>
      </c>
      <c r="E294" s="4">
        <f>VLOOKUP(A294,'2023 data'!$K$3:$L$3237,2,FALSE)</f>
        <v>726200</v>
      </c>
    </row>
    <row r="295" spans="1:5">
      <c r="A295" t="str">
        <f t="shared" si="4"/>
        <v>COPARK</v>
      </c>
      <c r="B295" t="s">
        <v>1979</v>
      </c>
      <c r="C295" s="2" t="s">
        <v>222</v>
      </c>
      <c r="D295" s="3" t="s">
        <v>263</v>
      </c>
      <c r="E295" s="4">
        <f>VLOOKUP(A295,'2023 data'!$K$3:$L$3237,2,FALSE)</f>
        <v>787750</v>
      </c>
    </row>
    <row r="296" spans="1:5">
      <c r="A296" t="str">
        <f t="shared" si="4"/>
        <v>COPHILLIPS</v>
      </c>
      <c r="B296" t="s">
        <v>1979</v>
      </c>
      <c r="C296" s="2" t="s">
        <v>222</v>
      </c>
      <c r="D296" s="3" t="s">
        <v>145</v>
      </c>
      <c r="E296" s="4">
        <f>VLOOKUP(A296,'2023 data'!$K$3:$L$3237,2,FALSE)</f>
        <v>726200</v>
      </c>
    </row>
    <row r="297" spans="1:5">
      <c r="A297" t="str">
        <f t="shared" si="4"/>
        <v>COPITKIN</v>
      </c>
      <c r="B297" t="s">
        <v>1979</v>
      </c>
      <c r="C297" s="2" t="s">
        <v>222</v>
      </c>
      <c r="D297" s="3" t="s">
        <v>264</v>
      </c>
      <c r="E297" s="4">
        <f>VLOOKUP(A297,'2023 data'!$K$3:$L$3237,2,FALSE)</f>
        <v>948750</v>
      </c>
    </row>
    <row r="298" spans="1:5">
      <c r="A298" t="str">
        <f t="shared" si="4"/>
        <v>COPROWERS</v>
      </c>
      <c r="B298" t="s">
        <v>1979</v>
      </c>
      <c r="C298" s="2" t="s">
        <v>222</v>
      </c>
      <c r="D298" s="3" t="s">
        <v>265</v>
      </c>
      <c r="E298" s="4">
        <f>VLOOKUP(A298,'2023 data'!$K$3:$L$3237,2,FALSE)</f>
        <v>726200</v>
      </c>
    </row>
    <row r="299" spans="1:5">
      <c r="A299" t="str">
        <f t="shared" si="4"/>
        <v>COPUEBLO</v>
      </c>
      <c r="B299" t="s">
        <v>1979</v>
      </c>
      <c r="C299" s="2" t="s">
        <v>222</v>
      </c>
      <c r="D299" s="3" t="s">
        <v>266</v>
      </c>
      <c r="E299" s="4">
        <f>VLOOKUP(A299,'2023 data'!$K$3:$L$3237,2,FALSE)</f>
        <v>726200</v>
      </c>
    </row>
    <row r="300" spans="1:5">
      <c r="A300" t="str">
        <f t="shared" si="4"/>
        <v>CORIO BLANCO</v>
      </c>
      <c r="B300" t="s">
        <v>1979</v>
      </c>
      <c r="C300" s="2" t="s">
        <v>222</v>
      </c>
      <c r="D300" s="3" t="s">
        <v>267</v>
      </c>
      <c r="E300" s="4">
        <f>VLOOKUP(A300,'2023 data'!$K$3:$L$3237,2,FALSE)</f>
        <v>726200</v>
      </c>
    </row>
    <row r="301" spans="1:5">
      <c r="A301" t="str">
        <f t="shared" si="4"/>
        <v>CORIO GRANDE</v>
      </c>
      <c r="B301" t="s">
        <v>1979</v>
      </c>
      <c r="C301" s="2" t="s">
        <v>222</v>
      </c>
      <c r="D301" s="3" t="s">
        <v>268</v>
      </c>
      <c r="E301" s="4">
        <f>VLOOKUP(A301,'2023 data'!$K$3:$L$3237,2,FALSE)</f>
        <v>726200</v>
      </c>
    </row>
    <row r="302" spans="1:5">
      <c r="A302" t="str">
        <f t="shared" si="4"/>
        <v>COROUTT</v>
      </c>
      <c r="B302" t="s">
        <v>1979</v>
      </c>
      <c r="C302" s="2" t="s">
        <v>222</v>
      </c>
      <c r="D302" s="3" t="s">
        <v>269</v>
      </c>
      <c r="E302" s="4">
        <f>VLOOKUP(A302,'2023 data'!$K$3:$L$3237,2,FALSE)</f>
        <v>845250</v>
      </c>
    </row>
    <row r="303" spans="1:5">
      <c r="A303" t="str">
        <f t="shared" si="4"/>
        <v>COSAGUACHE</v>
      </c>
      <c r="B303" t="s">
        <v>1979</v>
      </c>
      <c r="C303" s="2" t="s">
        <v>222</v>
      </c>
      <c r="D303" s="3" t="s">
        <v>270</v>
      </c>
      <c r="E303" s="4">
        <f>VLOOKUP(A303,'2023 data'!$K$3:$L$3237,2,FALSE)</f>
        <v>726200</v>
      </c>
    </row>
    <row r="304" spans="1:5">
      <c r="A304" t="str">
        <f t="shared" si="4"/>
        <v>COSAN JUAN</v>
      </c>
      <c r="B304" t="s">
        <v>1979</v>
      </c>
      <c r="C304" s="2" t="s">
        <v>222</v>
      </c>
      <c r="D304" s="3" t="s">
        <v>271</v>
      </c>
      <c r="E304" s="4">
        <f>VLOOKUP(A304,'2023 data'!$K$3:$L$3237,2,FALSE)</f>
        <v>726200</v>
      </c>
    </row>
    <row r="305" spans="1:5">
      <c r="A305" t="str">
        <f t="shared" si="4"/>
        <v>COSAN MIGUEL</v>
      </c>
      <c r="B305" t="s">
        <v>1979</v>
      </c>
      <c r="C305" s="2" t="s">
        <v>222</v>
      </c>
      <c r="D305" s="3" t="s">
        <v>272</v>
      </c>
      <c r="E305" s="4">
        <f>VLOOKUP(A305,'2023 data'!$K$3:$L$3237,2,FALSE)</f>
        <v>862500</v>
      </c>
    </row>
    <row r="306" spans="1:5">
      <c r="A306" t="str">
        <f t="shared" si="4"/>
        <v>COSEDGWICK</v>
      </c>
      <c r="B306" t="s">
        <v>1979</v>
      </c>
      <c r="C306" s="2" t="s">
        <v>222</v>
      </c>
      <c r="D306" s="3" t="s">
        <v>273</v>
      </c>
      <c r="E306" s="4">
        <f>VLOOKUP(A306,'2023 data'!$K$3:$L$3237,2,FALSE)</f>
        <v>726200</v>
      </c>
    </row>
    <row r="307" spans="1:5">
      <c r="A307" t="str">
        <f t="shared" si="4"/>
        <v>COSUMMIT</v>
      </c>
      <c r="B307" t="s">
        <v>1979</v>
      </c>
      <c r="C307" s="2" t="s">
        <v>222</v>
      </c>
      <c r="D307" s="3" t="s">
        <v>274</v>
      </c>
      <c r="E307" s="4">
        <f>VLOOKUP(A307,'2023 data'!$K$3:$L$3237,2,FALSE)</f>
        <v>953350</v>
      </c>
    </row>
    <row r="308" spans="1:5">
      <c r="A308" t="str">
        <f t="shared" si="4"/>
        <v>COTELLER</v>
      </c>
      <c r="B308" t="s">
        <v>1979</v>
      </c>
      <c r="C308" s="2" t="s">
        <v>222</v>
      </c>
      <c r="D308" s="3" t="s">
        <v>275</v>
      </c>
      <c r="E308" s="4">
        <f>VLOOKUP(A308,'2023 data'!$K$3:$L$3237,2,FALSE)</f>
        <v>726200</v>
      </c>
    </row>
    <row r="309" spans="1:5">
      <c r="A309" t="str">
        <f t="shared" si="4"/>
        <v>COWASHINGTON</v>
      </c>
      <c r="B309" t="s">
        <v>1979</v>
      </c>
      <c r="C309" s="2" t="s">
        <v>222</v>
      </c>
      <c r="D309" s="3" t="s">
        <v>68</v>
      </c>
      <c r="E309" s="4">
        <f>VLOOKUP(A309,'2023 data'!$K$3:$L$3237,2,FALSE)</f>
        <v>726200</v>
      </c>
    </row>
    <row r="310" spans="1:5">
      <c r="A310" t="str">
        <f t="shared" si="4"/>
        <v>COWELD</v>
      </c>
      <c r="B310" t="s">
        <v>1979</v>
      </c>
      <c r="C310" s="2" t="s">
        <v>222</v>
      </c>
      <c r="D310" s="3" t="s">
        <v>276</v>
      </c>
      <c r="E310" s="4">
        <f>VLOOKUP(A310,'2023 data'!$K$3:$L$3237,2,FALSE)</f>
        <v>726200</v>
      </c>
    </row>
    <row r="311" spans="1:5">
      <c r="A311" t="str">
        <f t="shared" si="4"/>
        <v>COYUMA</v>
      </c>
      <c r="B311" t="s">
        <v>1979</v>
      </c>
      <c r="C311" s="2" t="s">
        <v>222</v>
      </c>
      <c r="D311" s="3" t="s">
        <v>105</v>
      </c>
      <c r="E311" s="4">
        <f>VLOOKUP(A311,'2023 data'!$K$3:$L$3237,2,FALSE)</f>
        <v>726200</v>
      </c>
    </row>
    <row r="312" spans="1:5">
      <c r="A312" t="str">
        <f t="shared" si="4"/>
        <v>CTFAIRFIELD</v>
      </c>
      <c r="B312" t="s">
        <v>1980</v>
      </c>
      <c r="C312" s="2" t="s">
        <v>278</v>
      </c>
      <c r="D312" s="3" t="s">
        <v>277</v>
      </c>
      <c r="E312" s="4">
        <f>VLOOKUP(A312,'2023 data'!$K$3:$L$3237,2,FALSE)</f>
        <v>726200</v>
      </c>
    </row>
    <row r="313" spans="1:5">
      <c r="A313" t="str">
        <f t="shared" si="4"/>
        <v>CTHARTFORD</v>
      </c>
      <c r="B313" t="s">
        <v>1980</v>
      </c>
      <c r="C313" s="2" t="s">
        <v>278</v>
      </c>
      <c r="D313" s="3" t="s">
        <v>279</v>
      </c>
      <c r="E313" s="4">
        <f>VLOOKUP(A313,'2023 data'!$K$3:$L$3237,2,FALSE)</f>
        <v>726200</v>
      </c>
    </row>
    <row r="314" spans="1:5">
      <c r="A314" t="str">
        <f t="shared" si="4"/>
        <v>CTLITCHFIELD</v>
      </c>
      <c r="B314" t="s">
        <v>1980</v>
      </c>
      <c r="C314" s="2" t="s">
        <v>278</v>
      </c>
      <c r="D314" s="3" t="s">
        <v>280</v>
      </c>
      <c r="E314" s="4">
        <f>VLOOKUP(A314,'2023 data'!$K$3:$L$3237,2,FALSE)</f>
        <v>726200</v>
      </c>
    </row>
    <row r="315" spans="1:5">
      <c r="A315" t="str">
        <f t="shared" si="4"/>
        <v>CTMIDDLESEX</v>
      </c>
      <c r="B315" t="s">
        <v>1980</v>
      </c>
      <c r="C315" s="2" t="s">
        <v>278</v>
      </c>
      <c r="D315" s="3" t="s">
        <v>281</v>
      </c>
      <c r="E315" s="4">
        <f>VLOOKUP(A315,'2023 data'!$K$3:$L$3237,2,FALSE)</f>
        <v>726200</v>
      </c>
    </row>
    <row r="316" spans="1:5">
      <c r="A316" t="str">
        <f t="shared" si="4"/>
        <v>CTNEW HAVEN</v>
      </c>
      <c r="B316" t="s">
        <v>1980</v>
      </c>
      <c r="C316" s="2" t="s">
        <v>278</v>
      </c>
      <c r="D316" s="3" t="s">
        <v>282</v>
      </c>
      <c r="E316" s="4">
        <f>VLOOKUP(A316,'2023 data'!$K$3:$L$3237,2,FALSE)</f>
        <v>726200</v>
      </c>
    </row>
    <row r="317" spans="1:5">
      <c r="A317" t="str">
        <f t="shared" si="4"/>
        <v>CTNEW LONDON</v>
      </c>
      <c r="B317" t="s">
        <v>1980</v>
      </c>
      <c r="C317" s="2" t="s">
        <v>278</v>
      </c>
      <c r="D317" s="3" t="s">
        <v>283</v>
      </c>
      <c r="E317" s="4">
        <f>VLOOKUP(A317,'2023 data'!$K$3:$L$3237,2,FALSE)</f>
        <v>726200</v>
      </c>
    </row>
    <row r="318" spans="1:5">
      <c r="A318" t="str">
        <f t="shared" si="4"/>
        <v>CTTOLLAND</v>
      </c>
      <c r="B318" t="s">
        <v>1980</v>
      </c>
      <c r="C318" s="2" t="s">
        <v>278</v>
      </c>
      <c r="D318" s="3" t="s">
        <v>284</v>
      </c>
      <c r="E318" s="4">
        <f>VLOOKUP(A318,'2023 data'!$K$3:$L$3237,2,FALSE)</f>
        <v>726200</v>
      </c>
    </row>
    <row r="319" spans="1:5">
      <c r="A319" t="str">
        <f t="shared" si="4"/>
        <v>CTWINDHAM</v>
      </c>
      <c r="B319" t="s">
        <v>1980</v>
      </c>
      <c r="C319" s="2" t="s">
        <v>278</v>
      </c>
      <c r="D319" s="3" t="s">
        <v>285</v>
      </c>
      <c r="E319" s="4">
        <f>VLOOKUP(A319,'2023 data'!$K$3:$L$3237,2,FALSE)</f>
        <v>726200</v>
      </c>
    </row>
    <row r="320" spans="1:5">
      <c r="A320" t="str">
        <f t="shared" si="4"/>
        <v>DEKENT</v>
      </c>
      <c r="B320" t="s">
        <v>1994</v>
      </c>
      <c r="C320" s="2" t="s">
        <v>287</v>
      </c>
      <c r="D320" s="3" t="s">
        <v>286</v>
      </c>
      <c r="E320" s="4">
        <f>VLOOKUP(A320,'2023 data'!$K$3:$L$3237,2,FALSE)</f>
        <v>726200</v>
      </c>
    </row>
    <row r="321" spans="1:7">
      <c r="A321" t="str">
        <f t="shared" si="4"/>
        <v>DENEW CASTLE</v>
      </c>
      <c r="B321" t="s">
        <v>1994</v>
      </c>
      <c r="C321" s="2" t="s">
        <v>287</v>
      </c>
      <c r="D321" s="3" t="s">
        <v>288</v>
      </c>
      <c r="E321" s="4">
        <f>VLOOKUP(A321,'2023 data'!$K$3:$L$3237,2,FALSE)</f>
        <v>726200</v>
      </c>
    </row>
    <row r="322" spans="1:7">
      <c r="A322" t="str">
        <f t="shared" si="4"/>
        <v>DESUSSEX</v>
      </c>
      <c r="B322" t="s">
        <v>1994</v>
      </c>
      <c r="C322" s="2" t="s">
        <v>287</v>
      </c>
      <c r="D322" s="3" t="s">
        <v>289</v>
      </c>
      <c r="E322" s="4">
        <f>VLOOKUP(A322,'2023 data'!$K$3:$L$3237,2,FALSE)</f>
        <v>726200</v>
      </c>
    </row>
    <row r="323" spans="1:7">
      <c r="A323" t="str">
        <f t="shared" si="4"/>
        <v>DCDISTRICT OF COLUMBIA</v>
      </c>
      <c r="B323" t="s">
        <v>1981</v>
      </c>
      <c r="C323" s="2" t="s">
        <v>290</v>
      </c>
      <c r="D323" s="3" t="s">
        <v>3399</v>
      </c>
      <c r="E323" s="4">
        <f>VLOOKUP(A323,'2023 data'!$K$3:$L$3237,2,FALSE)</f>
        <v>1089300</v>
      </c>
    </row>
    <row r="324" spans="1:7">
      <c r="A324" t="str">
        <f t="shared" si="4"/>
        <v>FLALACHUA</v>
      </c>
      <c r="B324" t="s">
        <v>1982</v>
      </c>
      <c r="C324" s="2" t="s">
        <v>292</v>
      </c>
      <c r="D324" s="3" t="s">
        <v>291</v>
      </c>
      <c r="E324" s="4">
        <f>VLOOKUP(A324,'2023 data'!$K$3:$L$3237,2,FALSE)</f>
        <v>726200</v>
      </c>
      <c r="G324" s="3"/>
    </row>
    <row r="325" spans="1:7">
      <c r="A325" t="str">
        <f t="shared" ref="A325:A388" si="5">+C325&amp;D325</f>
        <v>FLBAKER</v>
      </c>
      <c r="B325" t="s">
        <v>1982</v>
      </c>
      <c r="C325" s="2" t="s">
        <v>292</v>
      </c>
      <c r="D325" s="3" t="s">
        <v>293</v>
      </c>
      <c r="E325" s="4">
        <f>VLOOKUP(A325,'2023 data'!$K$3:$L$3237,2,FALSE)</f>
        <v>726200</v>
      </c>
      <c r="G325" s="3"/>
    </row>
    <row r="326" spans="1:7">
      <c r="A326" t="str">
        <f t="shared" si="5"/>
        <v>FLBAY</v>
      </c>
      <c r="B326" t="s">
        <v>1982</v>
      </c>
      <c r="C326" s="2" t="s">
        <v>292</v>
      </c>
      <c r="D326" s="3" t="s">
        <v>294</v>
      </c>
      <c r="E326" s="4">
        <f>VLOOKUP(A326,'2023 data'!$K$3:$L$3237,2,FALSE)</f>
        <v>726200</v>
      </c>
      <c r="G326" s="3"/>
    </row>
    <row r="327" spans="1:7">
      <c r="A327" t="str">
        <f t="shared" si="5"/>
        <v>FLBRADFORD</v>
      </c>
      <c r="B327" t="s">
        <v>1982</v>
      </c>
      <c r="C327" s="2" t="s">
        <v>292</v>
      </c>
      <c r="D327" s="3" t="s">
        <v>295</v>
      </c>
      <c r="E327" s="4">
        <f>VLOOKUP(A327,'2023 data'!$K$3:$L$3237,2,FALSE)</f>
        <v>726200</v>
      </c>
      <c r="G327" s="3"/>
    </row>
    <row r="328" spans="1:7">
      <c r="A328" t="str">
        <f t="shared" si="5"/>
        <v>FLBREVARD</v>
      </c>
      <c r="B328" t="s">
        <v>1982</v>
      </c>
      <c r="C328" s="2" t="s">
        <v>292</v>
      </c>
      <c r="D328" s="3" t="s">
        <v>296</v>
      </c>
      <c r="E328" s="4">
        <f>VLOOKUP(A328,'2023 data'!$K$3:$L$3237,2,FALSE)</f>
        <v>726200</v>
      </c>
      <c r="G328" s="3"/>
    </row>
    <row r="329" spans="1:7">
      <c r="A329" t="str">
        <f t="shared" si="5"/>
        <v>FLBROWARD</v>
      </c>
      <c r="B329" t="s">
        <v>1982</v>
      </c>
      <c r="C329" s="2" t="s">
        <v>292</v>
      </c>
      <c r="D329" s="3" t="s">
        <v>297</v>
      </c>
      <c r="E329" s="4">
        <f>VLOOKUP(A329,'2023 data'!$K$3:$L$3237,2,FALSE)</f>
        <v>726200</v>
      </c>
      <c r="G329" s="3"/>
    </row>
    <row r="330" spans="1:7">
      <c r="A330" t="str">
        <f t="shared" si="5"/>
        <v>FLCALHOUN</v>
      </c>
      <c r="B330" t="s">
        <v>1982</v>
      </c>
      <c r="C330" s="2" t="s">
        <v>292</v>
      </c>
      <c r="D330" s="3" t="s">
        <v>11</v>
      </c>
      <c r="E330" s="4">
        <f>VLOOKUP(A330,'2023 data'!$K$3:$L$3237,2,FALSE)</f>
        <v>726200</v>
      </c>
      <c r="G330" s="3"/>
    </row>
    <row r="331" spans="1:7">
      <c r="A331" t="str">
        <f t="shared" si="5"/>
        <v>FLCHARLOTTE</v>
      </c>
      <c r="B331" t="s">
        <v>1982</v>
      </c>
      <c r="C331" s="2" t="s">
        <v>292</v>
      </c>
      <c r="D331" s="3" t="s">
        <v>298</v>
      </c>
      <c r="E331" s="4">
        <f>VLOOKUP(A331,'2023 data'!$K$3:$L$3237,2,FALSE)</f>
        <v>726200</v>
      </c>
      <c r="G331" s="3"/>
    </row>
    <row r="332" spans="1:7">
      <c r="A332" t="str">
        <f t="shared" si="5"/>
        <v>FLCITRUS</v>
      </c>
      <c r="B332" t="s">
        <v>1982</v>
      </c>
      <c r="C332" s="2" t="s">
        <v>292</v>
      </c>
      <c r="D332" s="3" t="s">
        <v>299</v>
      </c>
      <c r="E332" s="4">
        <f>VLOOKUP(A332,'2023 data'!$K$3:$L$3237,2,FALSE)</f>
        <v>726200</v>
      </c>
      <c r="G332" s="3"/>
    </row>
    <row r="333" spans="1:7">
      <c r="A333" t="str">
        <f t="shared" si="5"/>
        <v>FLCLAY</v>
      </c>
      <c r="B333" t="s">
        <v>1982</v>
      </c>
      <c r="C333" s="2" t="s">
        <v>292</v>
      </c>
      <c r="D333" s="3" t="s">
        <v>17</v>
      </c>
      <c r="E333" s="4">
        <f>VLOOKUP(A333,'2023 data'!$K$3:$L$3237,2,FALSE)</f>
        <v>726200</v>
      </c>
      <c r="G333" s="3"/>
    </row>
    <row r="334" spans="1:7">
      <c r="A334" t="str">
        <f t="shared" si="5"/>
        <v>FLCOLLIER</v>
      </c>
      <c r="B334" t="s">
        <v>1982</v>
      </c>
      <c r="C334" s="2" t="s">
        <v>292</v>
      </c>
      <c r="D334" s="3" t="s">
        <v>300</v>
      </c>
      <c r="E334" s="4">
        <f>VLOOKUP(A334,'2023 data'!$K$3:$L$3237,2,FALSE)</f>
        <v>726200</v>
      </c>
      <c r="G334" s="3"/>
    </row>
    <row r="335" spans="1:7">
      <c r="A335" t="str">
        <f t="shared" si="5"/>
        <v>FLCOLUMBIA</v>
      </c>
      <c r="B335" t="s">
        <v>1982</v>
      </c>
      <c r="C335" s="2" t="s">
        <v>292</v>
      </c>
      <c r="D335" s="3" t="s">
        <v>117</v>
      </c>
      <c r="E335" s="4">
        <f>VLOOKUP(A335,'2023 data'!$K$3:$L$3237,2,FALSE)</f>
        <v>726200</v>
      </c>
      <c r="G335" s="3"/>
    </row>
    <row r="336" spans="1:7">
      <c r="A336" t="str">
        <f t="shared" si="5"/>
        <v>FLDE SOTO</v>
      </c>
      <c r="B336" t="s">
        <v>1982</v>
      </c>
      <c r="C336" s="2" t="s">
        <v>292</v>
      </c>
      <c r="D336" s="3" t="s">
        <v>301</v>
      </c>
      <c r="E336" s="4">
        <f>VLOOKUP(A336,'2023 data'!$K$3:$L$3237,2,FALSE)</f>
        <v>726200</v>
      </c>
      <c r="G336" s="3"/>
    </row>
    <row r="337" spans="1:7">
      <c r="A337" t="str">
        <f t="shared" si="5"/>
        <v>FLDIXIE</v>
      </c>
      <c r="B337" t="s">
        <v>1982</v>
      </c>
      <c r="C337" s="2" t="s">
        <v>292</v>
      </c>
      <c r="D337" s="3" t="s">
        <v>302</v>
      </c>
      <c r="E337" s="4">
        <f>VLOOKUP(A337,'2023 data'!$K$3:$L$3237,2,FALSE)</f>
        <v>726200</v>
      </c>
      <c r="G337" s="3"/>
    </row>
    <row r="338" spans="1:7">
      <c r="A338" t="str">
        <f t="shared" si="5"/>
        <v>FLDUVAL</v>
      </c>
      <c r="B338" t="s">
        <v>1982</v>
      </c>
      <c r="C338" s="2" t="s">
        <v>292</v>
      </c>
      <c r="D338" s="3" t="s">
        <v>303</v>
      </c>
      <c r="E338" s="4">
        <f>VLOOKUP(A338,'2023 data'!$K$3:$L$3237,2,FALSE)</f>
        <v>726200</v>
      </c>
      <c r="G338" s="3"/>
    </row>
    <row r="339" spans="1:7">
      <c r="A339" t="str">
        <f t="shared" si="5"/>
        <v>FLESCAMBIA</v>
      </c>
      <c r="B339" t="s">
        <v>1982</v>
      </c>
      <c r="C339" s="2" t="s">
        <v>292</v>
      </c>
      <c r="D339" s="3" t="s">
        <v>30</v>
      </c>
      <c r="E339" s="4">
        <f>VLOOKUP(A339,'2023 data'!$K$3:$L$3237,2,FALSE)</f>
        <v>726200</v>
      </c>
      <c r="G339" s="3"/>
    </row>
    <row r="340" spans="1:7">
      <c r="A340" t="str">
        <f t="shared" si="5"/>
        <v>FLFLAGLER</v>
      </c>
      <c r="B340" t="s">
        <v>1982</v>
      </c>
      <c r="C340" s="2" t="s">
        <v>292</v>
      </c>
      <c r="D340" s="3" t="s">
        <v>304</v>
      </c>
      <c r="E340" s="4">
        <f>VLOOKUP(A340,'2023 data'!$K$3:$L$3237,2,FALSE)</f>
        <v>726200</v>
      </c>
      <c r="G340" s="3"/>
    </row>
    <row r="341" spans="1:7">
      <c r="A341" t="str">
        <f t="shared" si="5"/>
        <v>FLFRANKLIN</v>
      </c>
      <c r="B341" t="s">
        <v>1982</v>
      </c>
      <c r="C341" s="2" t="s">
        <v>292</v>
      </c>
      <c r="D341" s="3" t="s">
        <v>33</v>
      </c>
      <c r="E341" s="4">
        <f>VLOOKUP(A341,'2023 data'!$K$3:$L$3237,2,FALSE)</f>
        <v>726200</v>
      </c>
      <c r="G341" s="3"/>
    </row>
    <row r="342" spans="1:7">
      <c r="A342" t="str">
        <f t="shared" si="5"/>
        <v>FLGADSDEN</v>
      </c>
      <c r="B342" t="s">
        <v>1982</v>
      </c>
      <c r="C342" s="2" t="s">
        <v>292</v>
      </c>
      <c r="D342" s="3" t="s">
        <v>305</v>
      </c>
      <c r="E342" s="4">
        <f>VLOOKUP(A342,'2023 data'!$K$3:$L$3237,2,FALSE)</f>
        <v>726200</v>
      </c>
      <c r="G342" s="3"/>
    </row>
    <row r="343" spans="1:7">
      <c r="A343" t="str">
        <f t="shared" si="5"/>
        <v>FLGILCHRIST</v>
      </c>
      <c r="B343" t="s">
        <v>1982</v>
      </c>
      <c r="C343" s="2" t="s">
        <v>292</v>
      </c>
      <c r="D343" s="3" t="s">
        <v>306</v>
      </c>
      <c r="E343" s="4">
        <f>VLOOKUP(A343,'2023 data'!$K$3:$L$3237,2,FALSE)</f>
        <v>726200</v>
      </c>
      <c r="G343" s="3"/>
    </row>
    <row r="344" spans="1:7">
      <c r="A344" t="str">
        <f t="shared" si="5"/>
        <v>FLGLADES</v>
      </c>
      <c r="B344" t="s">
        <v>1982</v>
      </c>
      <c r="C344" s="2" t="s">
        <v>292</v>
      </c>
      <c r="D344" s="3" t="s">
        <v>307</v>
      </c>
      <c r="E344" s="4">
        <f>VLOOKUP(A344,'2023 data'!$K$3:$L$3237,2,FALSE)</f>
        <v>726200</v>
      </c>
      <c r="G344" s="3"/>
    </row>
    <row r="345" spans="1:7">
      <c r="A345" t="str">
        <f t="shared" si="5"/>
        <v>FLGULF</v>
      </c>
      <c r="B345" t="s">
        <v>1982</v>
      </c>
      <c r="C345" s="2" t="s">
        <v>292</v>
      </c>
      <c r="D345" s="3" t="s">
        <v>308</v>
      </c>
      <c r="E345" s="4">
        <f>VLOOKUP(A345,'2023 data'!$K$3:$L$3237,2,FALSE)</f>
        <v>726200</v>
      </c>
      <c r="G345" s="3"/>
    </row>
    <row r="346" spans="1:7">
      <c r="A346" t="str">
        <f t="shared" si="5"/>
        <v>FLHAMILTON</v>
      </c>
      <c r="B346" t="s">
        <v>1982</v>
      </c>
      <c r="C346" s="2" t="s">
        <v>292</v>
      </c>
      <c r="D346" s="3" t="s">
        <v>309</v>
      </c>
      <c r="E346" s="4">
        <f>VLOOKUP(A346,'2023 data'!$K$3:$L$3237,2,FALSE)</f>
        <v>726200</v>
      </c>
      <c r="G346" s="3"/>
    </row>
    <row r="347" spans="1:7">
      <c r="A347" t="str">
        <f t="shared" si="5"/>
        <v>FLHARDEE</v>
      </c>
      <c r="B347" t="s">
        <v>1982</v>
      </c>
      <c r="C347" s="2" t="s">
        <v>292</v>
      </c>
      <c r="D347" s="3" t="s">
        <v>310</v>
      </c>
      <c r="E347" s="4">
        <f>VLOOKUP(A347,'2023 data'!$K$3:$L$3237,2,FALSE)</f>
        <v>726200</v>
      </c>
      <c r="G347" s="3"/>
    </row>
    <row r="348" spans="1:7">
      <c r="A348" t="str">
        <f t="shared" si="5"/>
        <v>FLHENDRY</v>
      </c>
      <c r="B348" t="s">
        <v>1982</v>
      </c>
      <c r="C348" s="2" t="s">
        <v>292</v>
      </c>
      <c r="D348" s="3" t="s">
        <v>311</v>
      </c>
      <c r="E348" s="4">
        <f>VLOOKUP(A348,'2023 data'!$K$3:$L$3237,2,FALSE)</f>
        <v>726200</v>
      </c>
      <c r="G348" s="3"/>
    </row>
    <row r="349" spans="1:7">
      <c r="A349" t="str">
        <f t="shared" si="5"/>
        <v>FLHERNANDO</v>
      </c>
      <c r="B349" t="s">
        <v>1982</v>
      </c>
      <c r="C349" s="2" t="s">
        <v>292</v>
      </c>
      <c r="D349" s="3" t="s">
        <v>312</v>
      </c>
      <c r="E349" s="4">
        <f>VLOOKUP(A349,'2023 data'!$K$3:$L$3237,2,FALSE)</f>
        <v>726200</v>
      </c>
      <c r="G349" s="3"/>
    </row>
    <row r="350" spans="1:7">
      <c r="A350" t="str">
        <f t="shared" si="5"/>
        <v>FLHIGHLANDS</v>
      </c>
      <c r="B350" t="s">
        <v>1982</v>
      </c>
      <c r="C350" s="2" t="s">
        <v>292</v>
      </c>
      <c r="D350" s="3" t="s">
        <v>313</v>
      </c>
      <c r="E350" s="4">
        <f>VLOOKUP(A350,'2023 data'!$K$3:$L$3237,2,FALSE)</f>
        <v>726200</v>
      </c>
      <c r="G350" s="3"/>
    </row>
    <row r="351" spans="1:7">
      <c r="A351" t="str">
        <f t="shared" si="5"/>
        <v>FLHILLSBOROUGH</v>
      </c>
      <c r="B351" t="s">
        <v>1982</v>
      </c>
      <c r="C351" s="2" t="s">
        <v>292</v>
      </c>
      <c r="D351" s="3" t="s">
        <v>314</v>
      </c>
      <c r="E351" s="4">
        <f>VLOOKUP(A351,'2023 data'!$K$3:$L$3237,2,FALSE)</f>
        <v>726200</v>
      </c>
      <c r="G351" s="3"/>
    </row>
    <row r="352" spans="1:7">
      <c r="A352" t="str">
        <f t="shared" si="5"/>
        <v>FLHOLMES</v>
      </c>
      <c r="B352" t="s">
        <v>1982</v>
      </c>
      <c r="C352" s="2" t="s">
        <v>292</v>
      </c>
      <c r="D352" s="3" t="s">
        <v>315</v>
      </c>
      <c r="E352" s="4">
        <f>VLOOKUP(A352,'2023 data'!$K$3:$L$3237,2,FALSE)</f>
        <v>726200</v>
      </c>
      <c r="G352" s="3"/>
    </row>
    <row r="353" spans="1:7">
      <c r="A353" t="str">
        <f t="shared" si="5"/>
        <v>FLINDIAN RIVER</v>
      </c>
      <c r="B353" t="s">
        <v>1982</v>
      </c>
      <c r="C353" s="2" t="s">
        <v>292</v>
      </c>
      <c r="D353" s="3" t="s">
        <v>316</v>
      </c>
      <c r="E353" s="4">
        <f>VLOOKUP(A353,'2023 data'!$K$3:$L$3237,2,FALSE)</f>
        <v>726200</v>
      </c>
      <c r="G353" s="3"/>
    </row>
    <row r="354" spans="1:7">
      <c r="A354" t="str">
        <f t="shared" si="5"/>
        <v>FLJACKSON</v>
      </c>
      <c r="B354" t="s">
        <v>1982</v>
      </c>
      <c r="C354" s="2" t="s">
        <v>292</v>
      </c>
      <c r="D354" s="3" t="s">
        <v>39</v>
      </c>
      <c r="E354" s="4">
        <f>VLOOKUP(A354,'2023 data'!$K$3:$L$3237,2,FALSE)</f>
        <v>726200</v>
      </c>
      <c r="G354" s="3"/>
    </row>
    <row r="355" spans="1:7">
      <c r="A355" t="str">
        <f t="shared" si="5"/>
        <v>FLJEFFERSON</v>
      </c>
      <c r="B355" t="s">
        <v>1982</v>
      </c>
      <c r="C355" s="2" t="s">
        <v>292</v>
      </c>
      <c r="D355" s="3" t="s">
        <v>40</v>
      </c>
      <c r="E355" s="4">
        <f>VLOOKUP(A355,'2023 data'!$K$3:$L$3237,2,FALSE)</f>
        <v>726200</v>
      </c>
      <c r="G355" s="3"/>
    </row>
    <row r="356" spans="1:7">
      <c r="A356" t="str">
        <f t="shared" si="5"/>
        <v>FLLAFAYETTE</v>
      </c>
      <c r="B356" t="s">
        <v>1982</v>
      </c>
      <c r="C356" s="2" t="s">
        <v>292</v>
      </c>
      <c r="D356" s="3" t="s">
        <v>135</v>
      </c>
      <c r="E356" s="4">
        <f>VLOOKUP(A356,'2023 data'!$K$3:$L$3237,2,FALSE)</f>
        <v>726200</v>
      </c>
      <c r="G356" s="3"/>
    </row>
    <row r="357" spans="1:7">
      <c r="A357" t="str">
        <f t="shared" si="5"/>
        <v>FLLAKE</v>
      </c>
      <c r="B357" t="s">
        <v>1982</v>
      </c>
      <c r="C357" s="2" t="s">
        <v>292</v>
      </c>
      <c r="D357" s="3" t="s">
        <v>181</v>
      </c>
      <c r="E357" s="4">
        <f>VLOOKUP(A357,'2023 data'!$K$3:$L$3237,2,FALSE)</f>
        <v>726200</v>
      </c>
      <c r="G357" s="3"/>
    </row>
    <row r="358" spans="1:7">
      <c r="A358" t="str">
        <f t="shared" si="5"/>
        <v>FLLEE</v>
      </c>
      <c r="B358" t="s">
        <v>1982</v>
      </c>
      <c r="C358" s="2" t="s">
        <v>292</v>
      </c>
      <c r="D358" s="3" t="s">
        <v>44</v>
      </c>
      <c r="E358" s="4">
        <f>VLOOKUP(A358,'2023 data'!$K$3:$L$3237,2,FALSE)</f>
        <v>726200</v>
      </c>
      <c r="G358" s="3"/>
    </row>
    <row r="359" spans="1:7">
      <c r="A359" t="str">
        <f t="shared" si="5"/>
        <v>FLLEON</v>
      </c>
      <c r="B359" t="s">
        <v>1982</v>
      </c>
      <c r="C359" s="2" t="s">
        <v>292</v>
      </c>
      <c r="D359" s="3" t="s">
        <v>317</v>
      </c>
      <c r="E359" s="4">
        <f>VLOOKUP(A359,'2023 data'!$K$3:$L$3237,2,FALSE)</f>
        <v>726200</v>
      </c>
      <c r="G359" s="3"/>
    </row>
    <row r="360" spans="1:7">
      <c r="A360" t="str">
        <f t="shared" si="5"/>
        <v>FLLEVY</v>
      </c>
      <c r="B360" t="s">
        <v>1982</v>
      </c>
      <c r="C360" s="2" t="s">
        <v>292</v>
      </c>
      <c r="D360" s="3" t="s">
        <v>318</v>
      </c>
      <c r="E360" s="4">
        <f>VLOOKUP(A360,'2023 data'!$K$3:$L$3237,2,FALSE)</f>
        <v>726200</v>
      </c>
      <c r="G360" s="3"/>
    </row>
    <row r="361" spans="1:7">
      <c r="A361" t="str">
        <f t="shared" si="5"/>
        <v>FLLIBERTY</v>
      </c>
      <c r="B361" t="s">
        <v>1982</v>
      </c>
      <c r="C361" s="2" t="s">
        <v>292</v>
      </c>
      <c r="D361" s="3" t="s">
        <v>319</v>
      </c>
      <c r="E361" s="4">
        <f>VLOOKUP(A361,'2023 data'!$K$3:$L$3237,2,FALSE)</f>
        <v>726200</v>
      </c>
      <c r="G361" s="3"/>
    </row>
    <row r="362" spans="1:7">
      <c r="A362" t="str">
        <f t="shared" si="5"/>
        <v>FLMADISON</v>
      </c>
      <c r="B362" t="s">
        <v>1982</v>
      </c>
      <c r="C362" s="2" t="s">
        <v>292</v>
      </c>
      <c r="D362" s="3" t="s">
        <v>48</v>
      </c>
      <c r="E362" s="4">
        <f>VLOOKUP(A362,'2023 data'!$K$3:$L$3237,2,FALSE)</f>
        <v>726200</v>
      </c>
      <c r="G362" s="3"/>
    </row>
    <row r="363" spans="1:7">
      <c r="A363" t="str">
        <f t="shared" si="5"/>
        <v>FLMANATEE</v>
      </c>
      <c r="B363" t="s">
        <v>1982</v>
      </c>
      <c r="C363" s="2" t="s">
        <v>292</v>
      </c>
      <c r="D363" s="3" t="s">
        <v>320</v>
      </c>
      <c r="E363" s="4">
        <f>VLOOKUP(A363,'2023 data'!$K$3:$L$3237,2,FALSE)</f>
        <v>726200</v>
      </c>
      <c r="G363" s="3"/>
    </row>
    <row r="364" spans="1:7">
      <c r="A364" t="str">
        <f t="shared" si="5"/>
        <v>FLMARION</v>
      </c>
      <c r="B364" t="s">
        <v>1982</v>
      </c>
      <c r="C364" s="2" t="s">
        <v>292</v>
      </c>
      <c r="D364" s="3" t="s">
        <v>50</v>
      </c>
      <c r="E364" s="4">
        <f>VLOOKUP(A364,'2023 data'!$K$3:$L$3237,2,FALSE)</f>
        <v>726200</v>
      </c>
      <c r="G364" s="3"/>
    </row>
    <row r="365" spans="1:7">
      <c r="A365" t="str">
        <f t="shared" si="5"/>
        <v>FLMARTIN</v>
      </c>
      <c r="B365" t="s">
        <v>1982</v>
      </c>
      <c r="C365" s="2" t="s">
        <v>292</v>
      </c>
      <c r="D365" s="3" t="s">
        <v>321</v>
      </c>
      <c r="E365" s="4">
        <f>VLOOKUP(A365,'2023 data'!$K$3:$L$3237,2,FALSE)</f>
        <v>726200</v>
      </c>
      <c r="G365" s="3"/>
    </row>
    <row r="366" spans="1:7">
      <c r="A366" t="str">
        <f t="shared" si="5"/>
        <v>FLMIAMI-DADE</v>
      </c>
      <c r="B366" t="s">
        <v>1982</v>
      </c>
      <c r="C366" s="2" t="s">
        <v>292</v>
      </c>
      <c r="D366" s="3" t="s">
        <v>322</v>
      </c>
      <c r="E366" s="4">
        <f>VLOOKUP(A366,'2023 data'!$K$3:$L$3237,2,FALSE)</f>
        <v>726200</v>
      </c>
      <c r="G366" s="3"/>
    </row>
    <row r="367" spans="1:7">
      <c r="A367" t="str">
        <f t="shared" si="5"/>
        <v>FLMONROE</v>
      </c>
      <c r="B367" t="s">
        <v>1982</v>
      </c>
      <c r="C367" s="2" t="s">
        <v>292</v>
      </c>
      <c r="D367" s="3" t="s">
        <v>53</v>
      </c>
      <c r="E367" s="4">
        <f>VLOOKUP(A367,'2023 data'!$K$3:$L$3237,2,FALSE)</f>
        <v>874000</v>
      </c>
      <c r="G367" s="3"/>
    </row>
    <row r="368" spans="1:7">
      <c r="A368" t="str">
        <f t="shared" si="5"/>
        <v>FLNASSAU</v>
      </c>
      <c r="B368" t="s">
        <v>1982</v>
      </c>
      <c r="C368" s="2" t="s">
        <v>292</v>
      </c>
      <c r="D368" s="3" t="s">
        <v>323</v>
      </c>
      <c r="E368" s="4">
        <f>VLOOKUP(A368,'2023 data'!$K$3:$L$3237,2,FALSE)</f>
        <v>726200</v>
      </c>
      <c r="G368" s="3"/>
    </row>
    <row r="369" spans="1:7">
      <c r="A369" t="str">
        <f t="shared" si="5"/>
        <v>FLOKALOOSA</v>
      </c>
      <c r="B369" t="s">
        <v>1982</v>
      </c>
      <c r="C369" s="2" t="s">
        <v>292</v>
      </c>
      <c r="D369" s="3" t="s">
        <v>324</v>
      </c>
      <c r="E369" s="4">
        <f>VLOOKUP(A369,'2023 data'!$K$3:$L$3237,2,FALSE)</f>
        <v>726200</v>
      </c>
      <c r="G369" s="3"/>
    </row>
    <row r="370" spans="1:7">
      <c r="A370" t="str">
        <f t="shared" si="5"/>
        <v>FLOKEECHOBEE</v>
      </c>
      <c r="B370" t="s">
        <v>1982</v>
      </c>
      <c r="C370" s="2" t="s">
        <v>292</v>
      </c>
      <c r="D370" s="3" t="s">
        <v>325</v>
      </c>
      <c r="E370" s="4">
        <f>VLOOKUP(A370,'2023 data'!$K$3:$L$3237,2,FALSE)</f>
        <v>726200</v>
      </c>
      <c r="G370" s="3"/>
    </row>
    <row r="371" spans="1:7">
      <c r="A371" t="str">
        <f t="shared" si="5"/>
        <v>FLORANGE</v>
      </c>
      <c r="B371" t="s">
        <v>1982</v>
      </c>
      <c r="C371" s="2" t="s">
        <v>292</v>
      </c>
      <c r="D371" s="3" t="s">
        <v>193</v>
      </c>
      <c r="E371" s="4">
        <f>VLOOKUP(A371,'2023 data'!$K$3:$L$3237,2,FALSE)</f>
        <v>726200</v>
      </c>
      <c r="G371" s="3"/>
    </row>
    <row r="372" spans="1:7">
      <c r="A372" t="str">
        <f t="shared" si="5"/>
        <v>FLOSCEOLA</v>
      </c>
      <c r="B372" t="s">
        <v>1982</v>
      </c>
      <c r="C372" s="2" t="s">
        <v>292</v>
      </c>
      <c r="D372" s="3" t="s">
        <v>326</v>
      </c>
      <c r="E372" s="4">
        <f>VLOOKUP(A372,'2023 data'!$K$3:$L$3237,2,FALSE)</f>
        <v>726200</v>
      </c>
      <c r="G372" s="3"/>
    </row>
    <row r="373" spans="1:7">
      <c r="A373" t="str">
        <f t="shared" si="5"/>
        <v>FLPALM BEACH</v>
      </c>
      <c r="B373" t="s">
        <v>1982</v>
      </c>
      <c r="C373" s="2" t="s">
        <v>292</v>
      </c>
      <c r="D373" s="3" t="s">
        <v>327</v>
      </c>
      <c r="E373" s="4">
        <f>VLOOKUP(A373,'2023 data'!$K$3:$L$3237,2,FALSE)</f>
        <v>726200</v>
      </c>
      <c r="G373" s="3"/>
    </row>
    <row r="374" spans="1:7">
      <c r="A374" t="str">
        <f t="shared" si="5"/>
        <v>FLPASCO</v>
      </c>
      <c r="B374" t="s">
        <v>1982</v>
      </c>
      <c r="C374" s="2" t="s">
        <v>292</v>
      </c>
      <c r="D374" s="3" t="s">
        <v>328</v>
      </c>
      <c r="E374" s="4">
        <f>VLOOKUP(A374,'2023 data'!$K$3:$L$3237,2,FALSE)</f>
        <v>726200</v>
      </c>
      <c r="G374" s="3"/>
    </row>
    <row r="375" spans="1:7">
      <c r="A375" t="str">
        <f t="shared" si="5"/>
        <v>FLPINELLAS</v>
      </c>
      <c r="B375" t="s">
        <v>1982</v>
      </c>
      <c r="C375" s="2" t="s">
        <v>292</v>
      </c>
      <c r="D375" s="3" t="s">
        <v>329</v>
      </c>
      <c r="E375" s="4">
        <f>VLOOKUP(A375,'2023 data'!$K$3:$L$3237,2,FALSE)</f>
        <v>726200</v>
      </c>
      <c r="G375" s="3"/>
    </row>
    <row r="376" spans="1:7">
      <c r="A376" t="str">
        <f t="shared" si="5"/>
        <v>FLPOLK</v>
      </c>
      <c r="B376" t="s">
        <v>1982</v>
      </c>
      <c r="C376" s="2" t="s">
        <v>292</v>
      </c>
      <c r="D376" s="3" t="s">
        <v>147</v>
      </c>
      <c r="E376" s="4">
        <f>VLOOKUP(A376,'2023 data'!$K$3:$L$3237,2,FALSE)</f>
        <v>726200</v>
      </c>
      <c r="G376" s="3"/>
    </row>
    <row r="377" spans="1:7">
      <c r="A377" t="str">
        <f t="shared" si="5"/>
        <v>FLPUTNAM</v>
      </c>
      <c r="B377" t="s">
        <v>1982</v>
      </c>
      <c r="C377" s="2" t="s">
        <v>292</v>
      </c>
      <c r="D377" s="3" t="s">
        <v>330</v>
      </c>
      <c r="E377" s="4">
        <f>VLOOKUP(A377,'2023 data'!$K$3:$L$3237,2,FALSE)</f>
        <v>726200</v>
      </c>
      <c r="G377" s="3"/>
    </row>
    <row r="378" spans="1:7">
      <c r="A378" t="str">
        <f t="shared" si="5"/>
        <v>FLST. JOHNS</v>
      </c>
      <c r="B378" t="s">
        <v>1982</v>
      </c>
      <c r="C378" s="2" t="s">
        <v>292</v>
      </c>
      <c r="D378" s="3" t="s">
        <v>331</v>
      </c>
      <c r="E378" s="4">
        <f>VLOOKUP(A378,'2023 data'!$K$3:$L$3237,2,FALSE)</f>
        <v>726200</v>
      </c>
      <c r="G378" s="3"/>
    </row>
    <row r="379" spans="1:7">
      <c r="A379" t="str">
        <f t="shared" si="5"/>
        <v>FLST. LUCIE</v>
      </c>
      <c r="B379" t="s">
        <v>1982</v>
      </c>
      <c r="C379" s="2" t="s">
        <v>292</v>
      </c>
      <c r="D379" s="3" t="s">
        <v>332</v>
      </c>
      <c r="E379" s="4">
        <f>VLOOKUP(A379,'2023 data'!$K$3:$L$3237,2,FALSE)</f>
        <v>726200</v>
      </c>
      <c r="G379" s="3"/>
    </row>
    <row r="380" spans="1:7">
      <c r="A380" t="str">
        <f t="shared" si="5"/>
        <v>FLSANTA ROSA</v>
      </c>
      <c r="B380" t="s">
        <v>1982</v>
      </c>
      <c r="C380" s="2" t="s">
        <v>292</v>
      </c>
      <c r="D380" s="3" t="s">
        <v>333</v>
      </c>
      <c r="E380" s="4">
        <f>VLOOKUP(A380,'2023 data'!$K$3:$L$3237,2,FALSE)</f>
        <v>726200</v>
      </c>
      <c r="G380" s="3"/>
    </row>
    <row r="381" spans="1:7">
      <c r="A381" t="str">
        <f t="shared" si="5"/>
        <v>FLSARASOTA</v>
      </c>
      <c r="B381" t="s">
        <v>1982</v>
      </c>
      <c r="C381" s="2" t="s">
        <v>292</v>
      </c>
      <c r="D381" s="3" t="s">
        <v>334</v>
      </c>
      <c r="E381" s="4">
        <f>VLOOKUP(A381,'2023 data'!$K$3:$L$3237,2,FALSE)</f>
        <v>726200</v>
      </c>
      <c r="G381" s="3"/>
    </row>
    <row r="382" spans="1:7">
      <c r="A382" t="str">
        <f t="shared" si="5"/>
        <v>FLSEMINOLE</v>
      </c>
      <c r="B382" t="s">
        <v>1982</v>
      </c>
      <c r="C382" s="2" t="s">
        <v>292</v>
      </c>
      <c r="D382" s="3" t="s">
        <v>335</v>
      </c>
      <c r="E382" s="4">
        <f>VLOOKUP(A382,'2023 data'!$K$3:$L$3237,2,FALSE)</f>
        <v>726200</v>
      </c>
      <c r="G382" s="3"/>
    </row>
    <row r="383" spans="1:7">
      <c r="A383" t="str">
        <f t="shared" si="5"/>
        <v>FLSUMTER</v>
      </c>
      <c r="B383" t="s">
        <v>1982</v>
      </c>
      <c r="C383" s="2" t="s">
        <v>292</v>
      </c>
      <c r="D383" s="3" t="s">
        <v>63</v>
      </c>
      <c r="E383" s="4">
        <f>VLOOKUP(A383,'2023 data'!$K$3:$L$3237,2,FALSE)</f>
        <v>726200</v>
      </c>
      <c r="G383" s="3"/>
    </row>
    <row r="384" spans="1:7">
      <c r="A384" t="str">
        <f t="shared" si="5"/>
        <v>FLSUWANNEE</v>
      </c>
      <c r="B384" t="s">
        <v>1982</v>
      </c>
      <c r="C384" s="2" t="s">
        <v>292</v>
      </c>
      <c r="D384" s="3" t="s">
        <v>336</v>
      </c>
      <c r="E384" s="4">
        <f>VLOOKUP(A384,'2023 data'!$K$3:$L$3237,2,FALSE)</f>
        <v>726200</v>
      </c>
      <c r="G384" s="3"/>
    </row>
    <row r="385" spans="1:7">
      <c r="A385" t="str">
        <f t="shared" si="5"/>
        <v>FLTAYLOR</v>
      </c>
      <c r="B385" t="s">
        <v>1982</v>
      </c>
      <c r="C385" s="2" t="s">
        <v>292</v>
      </c>
      <c r="D385" s="3" t="s">
        <v>337</v>
      </c>
      <c r="E385" s="4">
        <f>VLOOKUP(A385,'2023 data'!$K$3:$L$3237,2,FALSE)</f>
        <v>726200</v>
      </c>
      <c r="G385" s="3"/>
    </row>
    <row r="386" spans="1:7">
      <c r="A386" t="str">
        <f t="shared" si="5"/>
        <v>FLUNION</v>
      </c>
      <c r="B386" t="s">
        <v>1982</v>
      </c>
      <c r="C386" s="2" t="s">
        <v>292</v>
      </c>
      <c r="D386" s="3" t="s">
        <v>159</v>
      </c>
      <c r="E386" s="4">
        <f>VLOOKUP(A386,'2023 data'!$K$3:$L$3237,2,FALSE)</f>
        <v>726200</v>
      </c>
      <c r="G386" s="3"/>
    </row>
    <row r="387" spans="1:7">
      <c r="A387" t="str">
        <f t="shared" si="5"/>
        <v>FLVOLUSIA</v>
      </c>
      <c r="B387" t="s">
        <v>1982</v>
      </c>
      <c r="C387" s="2" t="s">
        <v>292</v>
      </c>
      <c r="D387" s="3" t="s">
        <v>338</v>
      </c>
      <c r="E387" s="4">
        <f>VLOOKUP(A387,'2023 data'!$K$3:$L$3237,2,FALSE)</f>
        <v>726200</v>
      </c>
      <c r="G387" s="3"/>
    </row>
    <row r="388" spans="1:7">
      <c r="A388" t="str">
        <f t="shared" si="5"/>
        <v>FLWAKULLA</v>
      </c>
      <c r="B388" t="s">
        <v>1982</v>
      </c>
      <c r="C388" s="2" t="s">
        <v>292</v>
      </c>
      <c r="D388" s="3" t="s">
        <v>339</v>
      </c>
      <c r="E388" s="4">
        <f>VLOOKUP(A388,'2023 data'!$K$3:$L$3237,2,FALSE)</f>
        <v>726200</v>
      </c>
      <c r="G388" s="3"/>
    </row>
    <row r="389" spans="1:7">
      <c r="A389" t="str">
        <f t="shared" ref="A389:A452" si="6">+C389&amp;D389</f>
        <v>FLWALTON</v>
      </c>
      <c r="B389" t="s">
        <v>1982</v>
      </c>
      <c r="C389" s="2" t="s">
        <v>292</v>
      </c>
      <c r="D389" s="3" t="s">
        <v>340</v>
      </c>
      <c r="E389" s="4">
        <f>VLOOKUP(A389,'2023 data'!$K$3:$L$3237,2,FALSE)</f>
        <v>726200</v>
      </c>
      <c r="G389" s="3"/>
    </row>
    <row r="390" spans="1:7">
      <c r="A390" t="str">
        <f t="shared" si="6"/>
        <v>FLWASHINGTON</v>
      </c>
      <c r="B390" t="s">
        <v>1982</v>
      </c>
      <c r="C390" s="2" t="s">
        <v>292</v>
      </c>
      <c r="D390" s="3" t="s">
        <v>68</v>
      </c>
      <c r="E390" s="4">
        <f>VLOOKUP(A390,'2023 data'!$K$3:$L$3237,2,FALSE)</f>
        <v>726200</v>
      </c>
      <c r="G390" s="3"/>
    </row>
    <row r="391" spans="1:7">
      <c r="A391" t="str">
        <f t="shared" si="6"/>
        <v>GAAPPLING</v>
      </c>
      <c r="B391" t="s">
        <v>1983</v>
      </c>
      <c r="C391" s="2" t="s">
        <v>342</v>
      </c>
      <c r="D391" s="3" t="s">
        <v>341</v>
      </c>
      <c r="E391" s="4">
        <f>VLOOKUP(A391,'2023 data'!$K$3:$L$3237,2,FALSE)</f>
        <v>726200</v>
      </c>
    </row>
    <row r="392" spans="1:7">
      <c r="A392" t="str">
        <f t="shared" si="6"/>
        <v>GAATKINSON</v>
      </c>
      <c r="B392" t="s">
        <v>1983</v>
      </c>
      <c r="C392" s="2" t="s">
        <v>342</v>
      </c>
      <c r="D392" s="3" t="s">
        <v>343</v>
      </c>
      <c r="E392" s="4">
        <f>VLOOKUP(A392,'2023 data'!$K$3:$L$3237,2,FALSE)</f>
        <v>726200</v>
      </c>
    </row>
    <row r="393" spans="1:7">
      <c r="A393" t="str">
        <f t="shared" si="6"/>
        <v>GABACON</v>
      </c>
      <c r="B393" t="s">
        <v>1983</v>
      </c>
      <c r="C393" s="2" t="s">
        <v>342</v>
      </c>
      <c r="D393" s="3" t="s">
        <v>344</v>
      </c>
      <c r="E393" s="4">
        <f>VLOOKUP(A393,'2023 data'!$K$3:$L$3237,2,FALSE)</f>
        <v>726200</v>
      </c>
    </row>
    <row r="394" spans="1:7">
      <c r="A394" t="str">
        <f t="shared" si="6"/>
        <v>GABAKER</v>
      </c>
      <c r="B394" t="s">
        <v>1983</v>
      </c>
      <c r="C394" s="2" t="s">
        <v>342</v>
      </c>
      <c r="D394" s="3" t="s">
        <v>293</v>
      </c>
      <c r="E394" s="4">
        <f>VLOOKUP(A394,'2023 data'!$K$3:$L$3237,2,FALSE)</f>
        <v>726200</v>
      </c>
    </row>
    <row r="395" spans="1:7">
      <c r="A395" t="str">
        <f t="shared" si="6"/>
        <v>GABALDWIN</v>
      </c>
      <c r="B395" t="s">
        <v>1983</v>
      </c>
      <c r="C395" s="2" t="s">
        <v>342</v>
      </c>
      <c r="D395" s="3" t="s">
        <v>5</v>
      </c>
      <c r="E395" s="4">
        <f>VLOOKUP(A395,'2023 data'!$K$3:$L$3237,2,FALSE)</f>
        <v>726200</v>
      </c>
    </row>
    <row r="396" spans="1:7">
      <c r="A396" t="str">
        <f t="shared" si="6"/>
        <v>GABANKS</v>
      </c>
      <c r="B396" t="s">
        <v>1983</v>
      </c>
      <c r="C396" s="2" t="s">
        <v>342</v>
      </c>
      <c r="D396" s="3" t="s">
        <v>345</v>
      </c>
      <c r="E396" s="4">
        <f>VLOOKUP(A396,'2023 data'!$K$3:$L$3237,2,FALSE)</f>
        <v>726200</v>
      </c>
    </row>
    <row r="397" spans="1:7">
      <c r="A397" t="str">
        <f t="shared" si="6"/>
        <v>GABARROW</v>
      </c>
      <c r="B397" t="s">
        <v>1983</v>
      </c>
      <c r="C397" s="2" t="s">
        <v>342</v>
      </c>
      <c r="D397" s="3" t="s">
        <v>346</v>
      </c>
      <c r="E397" s="4">
        <f>VLOOKUP(A397,'2023 data'!$K$3:$L$3237,2,FALSE)</f>
        <v>726200</v>
      </c>
    </row>
    <row r="398" spans="1:7">
      <c r="A398" t="str">
        <f t="shared" si="6"/>
        <v>GABARTOW</v>
      </c>
      <c r="B398" t="s">
        <v>1983</v>
      </c>
      <c r="C398" s="2" t="s">
        <v>342</v>
      </c>
      <c r="D398" s="3" t="s">
        <v>347</v>
      </c>
      <c r="E398" s="4">
        <f>VLOOKUP(A398,'2023 data'!$K$3:$L$3237,2,FALSE)</f>
        <v>726200</v>
      </c>
    </row>
    <row r="399" spans="1:7">
      <c r="A399" t="str">
        <f t="shared" si="6"/>
        <v>GABEN HILL</v>
      </c>
      <c r="B399" t="s">
        <v>1983</v>
      </c>
      <c r="C399" s="2" t="s">
        <v>342</v>
      </c>
      <c r="D399" s="3" t="s">
        <v>348</v>
      </c>
      <c r="E399" s="4">
        <f>VLOOKUP(A399,'2023 data'!$K$3:$L$3237,2,FALSE)</f>
        <v>726200</v>
      </c>
    </row>
    <row r="400" spans="1:7">
      <c r="A400" t="str">
        <f t="shared" si="6"/>
        <v>GABERRIEN</v>
      </c>
      <c r="B400" t="s">
        <v>1983</v>
      </c>
      <c r="C400" s="2" t="s">
        <v>342</v>
      </c>
      <c r="D400" s="3" t="s">
        <v>349</v>
      </c>
      <c r="E400" s="4">
        <f>VLOOKUP(A400,'2023 data'!$K$3:$L$3237,2,FALSE)</f>
        <v>726200</v>
      </c>
    </row>
    <row r="401" spans="1:5">
      <c r="A401" t="str">
        <f t="shared" si="6"/>
        <v>GABIBB</v>
      </c>
      <c r="B401" t="s">
        <v>1983</v>
      </c>
      <c r="C401" s="2" t="s">
        <v>342</v>
      </c>
      <c r="D401" s="3" t="s">
        <v>7</v>
      </c>
      <c r="E401" s="4">
        <f>VLOOKUP(A401,'2023 data'!$K$3:$L$3237,2,FALSE)</f>
        <v>726200</v>
      </c>
    </row>
    <row r="402" spans="1:5">
      <c r="A402" t="str">
        <f t="shared" si="6"/>
        <v>GABLECKLEY</v>
      </c>
      <c r="B402" t="s">
        <v>1983</v>
      </c>
      <c r="C402" s="2" t="s">
        <v>342</v>
      </c>
      <c r="D402" s="3" t="s">
        <v>350</v>
      </c>
      <c r="E402" s="4">
        <f>VLOOKUP(A402,'2023 data'!$K$3:$L$3237,2,FALSE)</f>
        <v>726200</v>
      </c>
    </row>
    <row r="403" spans="1:5">
      <c r="A403" t="str">
        <f t="shared" si="6"/>
        <v>GABRANTLEY</v>
      </c>
      <c r="B403" t="s">
        <v>1983</v>
      </c>
      <c r="C403" s="2" t="s">
        <v>342</v>
      </c>
      <c r="D403" s="3" t="s">
        <v>351</v>
      </c>
      <c r="E403" s="4">
        <f>VLOOKUP(A403,'2023 data'!$K$3:$L$3237,2,FALSE)</f>
        <v>726200</v>
      </c>
    </row>
    <row r="404" spans="1:5">
      <c r="A404" t="str">
        <f t="shared" si="6"/>
        <v>GABROOKS</v>
      </c>
      <c r="B404" t="s">
        <v>1983</v>
      </c>
      <c r="C404" s="2" t="s">
        <v>342</v>
      </c>
      <c r="D404" s="3" t="s">
        <v>352</v>
      </c>
      <c r="E404" s="4">
        <f>VLOOKUP(A404,'2023 data'!$K$3:$L$3237,2,FALSE)</f>
        <v>726200</v>
      </c>
    </row>
    <row r="405" spans="1:5">
      <c r="A405" t="str">
        <f t="shared" si="6"/>
        <v>GABRYAN</v>
      </c>
      <c r="B405" t="s">
        <v>1983</v>
      </c>
      <c r="C405" s="2" t="s">
        <v>342</v>
      </c>
      <c r="D405" s="3" t="s">
        <v>353</v>
      </c>
      <c r="E405" s="4">
        <f>VLOOKUP(A405,'2023 data'!$K$3:$L$3237,2,FALSE)</f>
        <v>726200</v>
      </c>
    </row>
    <row r="406" spans="1:5">
      <c r="A406" t="str">
        <f t="shared" si="6"/>
        <v>GABULLOCH</v>
      </c>
      <c r="B406" t="s">
        <v>1983</v>
      </c>
      <c r="C406" s="2" t="s">
        <v>342</v>
      </c>
      <c r="D406" s="3" t="s">
        <v>354</v>
      </c>
      <c r="E406" s="4">
        <f>VLOOKUP(A406,'2023 data'!$K$3:$L$3237,2,FALSE)</f>
        <v>726200</v>
      </c>
    </row>
    <row r="407" spans="1:5">
      <c r="A407" t="str">
        <f t="shared" si="6"/>
        <v>GABURKE</v>
      </c>
      <c r="B407" t="s">
        <v>1983</v>
      </c>
      <c r="C407" s="2" t="s">
        <v>342</v>
      </c>
      <c r="D407" s="3" t="s">
        <v>355</v>
      </c>
      <c r="E407" s="4">
        <f>VLOOKUP(A407,'2023 data'!$K$3:$L$3237,2,FALSE)</f>
        <v>726200</v>
      </c>
    </row>
    <row r="408" spans="1:5">
      <c r="A408" t="str">
        <f t="shared" si="6"/>
        <v>GABUTTS</v>
      </c>
      <c r="B408" t="s">
        <v>1983</v>
      </c>
      <c r="C408" s="2" t="s">
        <v>342</v>
      </c>
      <c r="D408" s="3" t="s">
        <v>356</v>
      </c>
      <c r="E408" s="4">
        <f>VLOOKUP(A408,'2023 data'!$K$3:$L$3237,2,FALSE)</f>
        <v>726200</v>
      </c>
    </row>
    <row r="409" spans="1:5">
      <c r="A409" t="str">
        <f t="shared" si="6"/>
        <v>GACALHOUN</v>
      </c>
      <c r="B409" t="s">
        <v>1983</v>
      </c>
      <c r="C409" s="2" t="s">
        <v>342</v>
      </c>
      <c r="D409" s="3" t="s">
        <v>11</v>
      </c>
      <c r="E409" s="4">
        <f>VLOOKUP(A409,'2023 data'!$K$3:$L$3237,2,FALSE)</f>
        <v>726200</v>
      </c>
    </row>
    <row r="410" spans="1:5">
      <c r="A410" t="str">
        <f t="shared" si="6"/>
        <v>GACAMDEN</v>
      </c>
      <c r="B410" t="s">
        <v>1983</v>
      </c>
      <c r="C410" s="2" t="s">
        <v>342</v>
      </c>
      <c r="D410" s="3" t="s">
        <v>357</v>
      </c>
      <c r="E410" s="4">
        <f>VLOOKUP(A410,'2023 data'!$K$3:$L$3237,2,FALSE)</f>
        <v>726200</v>
      </c>
    </row>
    <row r="411" spans="1:5">
      <c r="A411" t="str">
        <f t="shared" si="6"/>
        <v>GACANDLER</v>
      </c>
      <c r="B411" t="s">
        <v>1983</v>
      </c>
      <c r="C411" s="2" t="s">
        <v>342</v>
      </c>
      <c r="D411" s="3" t="s">
        <v>358</v>
      </c>
      <c r="E411" s="4">
        <f>VLOOKUP(A411,'2023 data'!$K$3:$L$3237,2,FALSE)</f>
        <v>726200</v>
      </c>
    </row>
    <row r="412" spans="1:5">
      <c r="A412" t="str">
        <f t="shared" si="6"/>
        <v>GACARROLL</v>
      </c>
      <c r="B412" t="s">
        <v>1983</v>
      </c>
      <c r="C412" s="2" t="s">
        <v>342</v>
      </c>
      <c r="D412" s="3" t="s">
        <v>113</v>
      </c>
      <c r="E412" s="4">
        <f>VLOOKUP(A412,'2023 data'!$K$3:$L$3237,2,FALSE)</f>
        <v>726200</v>
      </c>
    </row>
    <row r="413" spans="1:5">
      <c r="A413" t="str">
        <f t="shared" si="6"/>
        <v>GACATOOSA</v>
      </c>
      <c r="B413" t="s">
        <v>1983</v>
      </c>
      <c r="C413" s="2" t="s">
        <v>342</v>
      </c>
      <c r="D413" s="3" t="s">
        <v>359</v>
      </c>
      <c r="E413" s="4">
        <f>VLOOKUP(A413,'2023 data'!$K$3:$L$3237,2,FALSE)</f>
        <v>726200</v>
      </c>
    </row>
    <row r="414" spans="1:5">
      <c r="A414" t="str">
        <f t="shared" si="6"/>
        <v>GACHARLTON</v>
      </c>
      <c r="B414" t="s">
        <v>1983</v>
      </c>
      <c r="C414" s="2" t="s">
        <v>342</v>
      </c>
      <c r="D414" s="3" t="s">
        <v>360</v>
      </c>
      <c r="E414" s="4">
        <f>VLOOKUP(A414,'2023 data'!$K$3:$L$3237,2,FALSE)</f>
        <v>726200</v>
      </c>
    </row>
    <row r="415" spans="1:5">
      <c r="A415" t="str">
        <f t="shared" si="6"/>
        <v>GACHATHAM</v>
      </c>
      <c r="B415" t="s">
        <v>1983</v>
      </c>
      <c r="C415" s="2" t="s">
        <v>342</v>
      </c>
      <c r="D415" s="3" t="s">
        <v>361</v>
      </c>
      <c r="E415" s="4">
        <f>VLOOKUP(A415,'2023 data'!$K$3:$L$3237,2,FALSE)</f>
        <v>726200</v>
      </c>
    </row>
    <row r="416" spans="1:5">
      <c r="A416" t="str">
        <f t="shared" si="6"/>
        <v>GACHATTAHOOCHEE</v>
      </c>
      <c r="B416" t="s">
        <v>1983</v>
      </c>
      <c r="C416" s="2" t="s">
        <v>342</v>
      </c>
      <c r="D416" s="3" t="s">
        <v>362</v>
      </c>
      <c r="E416" s="4">
        <f>VLOOKUP(A416,'2023 data'!$K$3:$L$3237,2,FALSE)</f>
        <v>726200</v>
      </c>
    </row>
    <row r="417" spans="1:5">
      <c r="A417" t="str">
        <f t="shared" si="6"/>
        <v>GACHATTOOGA</v>
      </c>
      <c r="B417" t="s">
        <v>1983</v>
      </c>
      <c r="C417" s="2" t="s">
        <v>342</v>
      </c>
      <c r="D417" s="3" t="s">
        <v>363</v>
      </c>
      <c r="E417" s="4">
        <f>VLOOKUP(A417,'2023 data'!$K$3:$L$3237,2,FALSE)</f>
        <v>726200</v>
      </c>
    </row>
    <row r="418" spans="1:5">
      <c r="A418" t="str">
        <f t="shared" si="6"/>
        <v>GACHEROKEE</v>
      </c>
      <c r="B418" t="s">
        <v>1983</v>
      </c>
      <c r="C418" s="2" t="s">
        <v>342</v>
      </c>
      <c r="D418" s="3" t="s">
        <v>13</v>
      </c>
      <c r="E418" s="4">
        <f>VLOOKUP(A418,'2023 data'!$K$3:$L$3237,2,FALSE)</f>
        <v>726200</v>
      </c>
    </row>
    <row r="419" spans="1:5">
      <c r="A419" t="str">
        <f t="shared" si="6"/>
        <v>GACLARKE</v>
      </c>
      <c r="B419" t="s">
        <v>1983</v>
      </c>
      <c r="C419" s="2" t="s">
        <v>342</v>
      </c>
      <c r="D419" s="3" t="s">
        <v>16</v>
      </c>
      <c r="E419" s="4">
        <f>VLOOKUP(A419,'2023 data'!$K$3:$L$3237,2,FALSE)</f>
        <v>726200</v>
      </c>
    </row>
    <row r="420" spans="1:5">
      <c r="A420" t="str">
        <f t="shared" si="6"/>
        <v>GACLAY</v>
      </c>
      <c r="B420" t="s">
        <v>1983</v>
      </c>
      <c r="C420" s="2" t="s">
        <v>342</v>
      </c>
      <c r="D420" s="3" t="s">
        <v>17</v>
      </c>
      <c r="E420" s="4">
        <f>VLOOKUP(A420,'2023 data'!$K$3:$L$3237,2,FALSE)</f>
        <v>726200</v>
      </c>
    </row>
    <row r="421" spans="1:5">
      <c r="A421" t="str">
        <f t="shared" si="6"/>
        <v>GACLAYTON</v>
      </c>
      <c r="B421" t="s">
        <v>1983</v>
      </c>
      <c r="C421" s="2" t="s">
        <v>342</v>
      </c>
      <c r="D421" s="3" t="s">
        <v>364</v>
      </c>
      <c r="E421" s="4">
        <f>VLOOKUP(A421,'2023 data'!$K$3:$L$3237,2,FALSE)</f>
        <v>726200</v>
      </c>
    </row>
    <row r="422" spans="1:5">
      <c r="A422" t="str">
        <f t="shared" si="6"/>
        <v>GACLINCH</v>
      </c>
      <c r="B422" t="s">
        <v>1983</v>
      </c>
      <c r="C422" s="2" t="s">
        <v>342</v>
      </c>
      <c r="D422" s="3" t="s">
        <v>365</v>
      </c>
      <c r="E422" s="4">
        <f>VLOOKUP(A422,'2023 data'!$K$3:$L$3237,2,FALSE)</f>
        <v>726200</v>
      </c>
    </row>
    <row r="423" spans="1:5">
      <c r="A423" t="str">
        <f t="shared" si="6"/>
        <v>GACOBB</v>
      </c>
      <c r="B423" t="s">
        <v>1983</v>
      </c>
      <c r="C423" s="2" t="s">
        <v>342</v>
      </c>
      <c r="D423" s="3" t="s">
        <v>366</v>
      </c>
      <c r="E423" s="4">
        <f>VLOOKUP(A423,'2023 data'!$K$3:$L$3237,2,FALSE)</f>
        <v>726200</v>
      </c>
    </row>
    <row r="424" spans="1:5">
      <c r="A424" t="str">
        <f t="shared" si="6"/>
        <v>GACOFFEE</v>
      </c>
      <c r="B424" t="s">
        <v>1983</v>
      </c>
      <c r="C424" s="2" t="s">
        <v>342</v>
      </c>
      <c r="D424" s="3" t="s">
        <v>19</v>
      </c>
      <c r="E424" s="4">
        <f>VLOOKUP(A424,'2023 data'!$K$3:$L$3237,2,FALSE)</f>
        <v>726200</v>
      </c>
    </row>
    <row r="425" spans="1:5">
      <c r="A425" t="str">
        <f t="shared" si="6"/>
        <v>GACOLQUITT</v>
      </c>
      <c r="B425" t="s">
        <v>1983</v>
      </c>
      <c r="C425" s="2" t="s">
        <v>342</v>
      </c>
      <c r="D425" s="3" t="s">
        <v>367</v>
      </c>
      <c r="E425" s="4">
        <f>VLOOKUP(A425,'2023 data'!$K$3:$L$3237,2,FALSE)</f>
        <v>726200</v>
      </c>
    </row>
    <row r="426" spans="1:5">
      <c r="A426" t="str">
        <f t="shared" si="6"/>
        <v>GACOLUMBIA</v>
      </c>
      <c r="B426" t="s">
        <v>1983</v>
      </c>
      <c r="C426" s="2" t="s">
        <v>342</v>
      </c>
      <c r="D426" s="3" t="s">
        <v>117</v>
      </c>
      <c r="E426" s="4">
        <f>VLOOKUP(A426,'2023 data'!$K$3:$L$3237,2,FALSE)</f>
        <v>726200</v>
      </c>
    </row>
    <row r="427" spans="1:5">
      <c r="A427" t="str">
        <f t="shared" si="6"/>
        <v>GACOOK</v>
      </c>
      <c r="B427" t="s">
        <v>1983</v>
      </c>
      <c r="C427" s="2" t="s">
        <v>342</v>
      </c>
      <c r="D427" s="3" t="s">
        <v>368</v>
      </c>
      <c r="E427" s="4">
        <f>VLOOKUP(A427,'2023 data'!$K$3:$L$3237,2,FALSE)</f>
        <v>726200</v>
      </c>
    </row>
    <row r="428" spans="1:5">
      <c r="A428" t="str">
        <f t="shared" si="6"/>
        <v>GACOWETA</v>
      </c>
      <c r="B428" t="s">
        <v>1983</v>
      </c>
      <c r="C428" s="2" t="s">
        <v>342</v>
      </c>
      <c r="D428" s="3" t="s">
        <v>369</v>
      </c>
      <c r="E428" s="4">
        <f>VLOOKUP(A428,'2023 data'!$K$3:$L$3237,2,FALSE)</f>
        <v>726200</v>
      </c>
    </row>
    <row r="429" spans="1:5">
      <c r="A429" t="str">
        <f t="shared" si="6"/>
        <v>GACRAWFORD</v>
      </c>
      <c r="B429" t="s">
        <v>1983</v>
      </c>
      <c r="C429" s="2" t="s">
        <v>342</v>
      </c>
      <c r="D429" s="3" t="s">
        <v>120</v>
      </c>
      <c r="E429" s="4">
        <f>VLOOKUP(A429,'2023 data'!$K$3:$L$3237,2,FALSE)</f>
        <v>726200</v>
      </c>
    </row>
    <row r="430" spans="1:5">
      <c r="A430" t="str">
        <f t="shared" si="6"/>
        <v>GACRISP</v>
      </c>
      <c r="B430" t="s">
        <v>1983</v>
      </c>
      <c r="C430" s="2" t="s">
        <v>342</v>
      </c>
      <c r="D430" s="3" t="s">
        <v>370</v>
      </c>
      <c r="E430" s="4">
        <f>VLOOKUP(A430,'2023 data'!$K$3:$L$3237,2,FALSE)</f>
        <v>726200</v>
      </c>
    </row>
    <row r="431" spans="1:5">
      <c r="A431" t="str">
        <f t="shared" si="6"/>
        <v>GADADE</v>
      </c>
      <c r="B431" t="s">
        <v>1983</v>
      </c>
      <c r="C431" s="2" t="s">
        <v>342</v>
      </c>
      <c r="D431" s="3" t="s">
        <v>371</v>
      </c>
      <c r="E431" s="4">
        <f>VLOOKUP(A431,'2023 data'!$K$3:$L$3237,2,FALSE)</f>
        <v>726200</v>
      </c>
    </row>
    <row r="432" spans="1:5">
      <c r="A432" t="str">
        <f t="shared" si="6"/>
        <v>GADAWSON</v>
      </c>
      <c r="B432" t="s">
        <v>1983</v>
      </c>
      <c r="C432" s="2" t="s">
        <v>342</v>
      </c>
      <c r="D432" s="3" t="s">
        <v>372</v>
      </c>
      <c r="E432" s="4">
        <f>VLOOKUP(A432,'2023 data'!$K$3:$L$3237,2,FALSE)</f>
        <v>726200</v>
      </c>
    </row>
    <row r="433" spans="1:5">
      <c r="A433" t="str">
        <f t="shared" si="6"/>
        <v>GADECATUR</v>
      </c>
      <c r="B433" t="s">
        <v>1983</v>
      </c>
      <c r="C433" s="2" t="s">
        <v>342</v>
      </c>
      <c r="D433" s="3" t="s">
        <v>373</v>
      </c>
      <c r="E433" s="4">
        <f>VLOOKUP(A433,'2023 data'!$K$3:$L$3237,2,FALSE)</f>
        <v>726200</v>
      </c>
    </row>
    <row r="434" spans="1:5">
      <c r="A434" t="str">
        <f t="shared" si="6"/>
        <v>GADE KALB</v>
      </c>
      <c r="B434" t="s">
        <v>1983</v>
      </c>
      <c r="C434" s="2" t="s">
        <v>342</v>
      </c>
      <c r="D434" s="3" t="s">
        <v>28</v>
      </c>
      <c r="E434" s="4">
        <f>VLOOKUP(A434,'2023 data'!$K$3:$L$3237,2,FALSE)</f>
        <v>726200</v>
      </c>
    </row>
    <row r="435" spans="1:5">
      <c r="A435" t="str">
        <f t="shared" si="6"/>
        <v>GADODGE</v>
      </c>
      <c r="B435" t="s">
        <v>1983</v>
      </c>
      <c r="C435" s="2" t="s">
        <v>342</v>
      </c>
      <c r="D435" s="3" t="s">
        <v>375</v>
      </c>
      <c r="E435" s="4">
        <f>VLOOKUP(A435,'2023 data'!$K$3:$L$3237,2,FALSE)</f>
        <v>726200</v>
      </c>
    </row>
    <row r="436" spans="1:5">
      <c r="A436" t="str">
        <f t="shared" si="6"/>
        <v>GADOOLY</v>
      </c>
      <c r="B436" t="s">
        <v>1983</v>
      </c>
      <c r="C436" s="2" t="s">
        <v>342</v>
      </c>
      <c r="D436" s="3" t="s">
        <v>376</v>
      </c>
      <c r="E436" s="4">
        <f>VLOOKUP(A436,'2023 data'!$K$3:$L$3237,2,FALSE)</f>
        <v>726200</v>
      </c>
    </row>
    <row r="437" spans="1:5">
      <c r="A437" t="str">
        <f t="shared" si="6"/>
        <v>GADOUGHERTY</v>
      </c>
      <c r="B437" t="s">
        <v>1983</v>
      </c>
      <c r="C437" s="2" t="s">
        <v>342</v>
      </c>
      <c r="D437" s="3" t="s">
        <v>377</v>
      </c>
      <c r="E437" s="4">
        <f>VLOOKUP(A437,'2023 data'!$K$3:$L$3237,2,FALSE)</f>
        <v>726200</v>
      </c>
    </row>
    <row r="438" spans="1:5">
      <c r="A438" t="str">
        <f t="shared" si="6"/>
        <v>GADOUGLAS</v>
      </c>
      <c r="B438" t="s">
        <v>1983</v>
      </c>
      <c r="C438" s="2" t="s">
        <v>342</v>
      </c>
      <c r="D438" s="3" t="s">
        <v>240</v>
      </c>
      <c r="E438" s="4">
        <f>VLOOKUP(A438,'2023 data'!$K$3:$L$3237,2,FALSE)</f>
        <v>726200</v>
      </c>
    </row>
    <row r="439" spans="1:5">
      <c r="A439" t="str">
        <f t="shared" si="6"/>
        <v>GAEARLY</v>
      </c>
      <c r="B439" t="s">
        <v>1983</v>
      </c>
      <c r="C439" s="2" t="s">
        <v>342</v>
      </c>
      <c r="D439" s="3" t="s">
        <v>378</v>
      </c>
      <c r="E439" s="4">
        <f>VLOOKUP(A439,'2023 data'!$K$3:$L$3237,2,FALSE)</f>
        <v>726200</v>
      </c>
    </row>
    <row r="440" spans="1:5">
      <c r="A440" t="str">
        <f t="shared" si="6"/>
        <v>GAECHOLS</v>
      </c>
      <c r="B440" t="s">
        <v>1983</v>
      </c>
      <c r="C440" s="2" t="s">
        <v>342</v>
      </c>
      <c r="D440" s="3" t="s">
        <v>379</v>
      </c>
      <c r="E440" s="4">
        <f>VLOOKUP(A440,'2023 data'!$K$3:$L$3237,2,FALSE)</f>
        <v>726200</v>
      </c>
    </row>
    <row r="441" spans="1:5">
      <c r="A441" t="str">
        <f t="shared" si="6"/>
        <v>GAEFFINGHAM</v>
      </c>
      <c r="B441" t="s">
        <v>1983</v>
      </c>
      <c r="C441" s="2" t="s">
        <v>342</v>
      </c>
      <c r="D441" s="3" t="s">
        <v>380</v>
      </c>
      <c r="E441" s="4">
        <f>VLOOKUP(A441,'2023 data'!$K$3:$L$3237,2,FALSE)</f>
        <v>726200</v>
      </c>
    </row>
    <row r="442" spans="1:5">
      <c r="A442" t="str">
        <f t="shared" si="6"/>
        <v>GAELBERT</v>
      </c>
      <c r="B442" t="s">
        <v>1983</v>
      </c>
      <c r="C442" s="2" t="s">
        <v>342</v>
      </c>
      <c r="D442" s="3" t="s">
        <v>242</v>
      </c>
      <c r="E442" s="4">
        <f>VLOOKUP(A442,'2023 data'!$K$3:$L$3237,2,FALSE)</f>
        <v>726200</v>
      </c>
    </row>
    <row r="443" spans="1:5">
      <c r="A443" t="str">
        <f t="shared" si="6"/>
        <v>GAEMANUEL</v>
      </c>
      <c r="B443" t="s">
        <v>1983</v>
      </c>
      <c r="C443" s="2" t="s">
        <v>342</v>
      </c>
      <c r="D443" s="3" t="s">
        <v>381</v>
      </c>
      <c r="E443" s="4">
        <f>VLOOKUP(A443,'2023 data'!$K$3:$L$3237,2,FALSE)</f>
        <v>726200</v>
      </c>
    </row>
    <row r="444" spans="1:5">
      <c r="A444" t="str">
        <f t="shared" si="6"/>
        <v>GAEVANS</v>
      </c>
      <c r="B444" t="s">
        <v>1983</v>
      </c>
      <c r="C444" s="2" t="s">
        <v>342</v>
      </c>
      <c r="D444" s="3" t="s">
        <v>382</v>
      </c>
      <c r="E444" s="4">
        <f>VLOOKUP(A444,'2023 data'!$K$3:$L$3237,2,FALSE)</f>
        <v>726200</v>
      </c>
    </row>
    <row r="445" spans="1:5">
      <c r="A445" t="str">
        <f t="shared" si="6"/>
        <v>GAFANNIN</v>
      </c>
      <c r="B445" t="s">
        <v>1983</v>
      </c>
      <c r="C445" s="2" t="s">
        <v>342</v>
      </c>
      <c r="D445" s="3" t="s">
        <v>383</v>
      </c>
      <c r="E445" s="4">
        <f>VLOOKUP(A445,'2023 data'!$K$3:$L$3237,2,FALSE)</f>
        <v>726200</v>
      </c>
    </row>
    <row r="446" spans="1:5">
      <c r="A446" t="str">
        <f t="shared" si="6"/>
        <v>GAFAYETTE</v>
      </c>
      <c r="B446" t="s">
        <v>1983</v>
      </c>
      <c r="C446" s="2" t="s">
        <v>342</v>
      </c>
      <c r="D446" s="3" t="s">
        <v>32</v>
      </c>
      <c r="E446" s="4">
        <f>VLOOKUP(A446,'2023 data'!$K$3:$L$3237,2,FALSE)</f>
        <v>726200</v>
      </c>
    </row>
    <row r="447" spans="1:5">
      <c r="A447" t="str">
        <f t="shared" si="6"/>
        <v>GAFLOYD</v>
      </c>
      <c r="B447" t="s">
        <v>1983</v>
      </c>
      <c r="C447" s="2" t="s">
        <v>342</v>
      </c>
      <c r="D447" s="3" t="s">
        <v>384</v>
      </c>
      <c r="E447" s="4">
        <f>VLOOKUP(A447,'2023 data'!$K$3:$L$3237,2,FALSE)</f>
        <v>726200</v>
      </c>
    </row>
    <row r="448" spans="1:5">
      <c r="A448" t="str">
        <f t="shared" si="6"/>
        <v>GAFORSYTH</v>
      </c>
      <c r="B448" t="s">
        <v>1983</v>
      </c>
      <c r="C448" s="2" t="s">
        <v>342</v>
      </c>
      <c r="D448" s="3" t="s">
        <v>385</v>
      </c>
      <c r="E448" s="4">
        <f>VLOOKUP(A448,'2023 data'!$K$3:$L$3237,2,FALSE)</f>
        <v>726200</v>
      </c>
    </row>
    <row r="449" spans="1:5">
      <c r="A449" t="str">
        <f t="shared" si="6"/>
        <v>GAFRANKLIN</v>
      </c>
      <c r="B449" t="s">
        <v>1983</v>
      </c>
      <c r="C449" s="2" t="s">
        <v>342</v>
      </c>
      <c r="D449" s="3" t="s">
        <v>33</v>
      </c>
      <c r="E449" s="4">
        <f>VLOOKUP(A449,'2023 data'!$K$3:$L$3237,2,FALSE)</f>
        <v>726200</v>
      </c>
    </row>
    <row r="450" spans="1:5">
      <c r="A450" t="str">
        <f t="shared" si="6"/>
        <v>GAFULTON</v>
      </c>
      <c r="B450" t="s">
        <v>1983</v>
      </c>
      <c r="C450" s="2" t="s">
        <v>342</v>
      </c>
      <c r="D450" s="3" t="s">
        <v>126</v>
      </c>
      <c r="E450" s="4">
        <f>VLOOKUP(A450,'2023 data'!$K$3:$L$3237,2,FALSE)</f>
        <v>726200</v>
      </c>
    </row>
    <row r="451" spans="1:5">
      <c r="A451" t="str">
        <f t="shared" si="6"/>
        <v>GAGILMER</v>
      </c>
      <c r="B451" t="s">
        <v>1983</v>
      </c>
      <c r="C451" s="2" t="s">
        <v>342</v>
      </c>
      <c r="D451" s="3" t="s">
        <v>386</v>
      </c>
      <c r="E451" s="4">
        <f>VLOOKUP(A451,'2023 data'!$K$3:$L$3237,2,FALSE)</f>
        <v>726200</v>
      </c>
    </row>
    <row r="452" spans="1:5">
      <c r="A452" t="str">
        <f t="shared" si="6"/>
        <v>GAGLASCOCK</v>
      </c>
      <c r="B452" t="s">
        <v>1983</v>
      </c>
      <c r="C452" s="2" t="s">
        <v>342</v>
      </c>
      <c r="D452" s="3" t="s">
        <v>387</v>
      </c>
      <c r="E452" s="4">
        <f>VLOOKUP(A452,'2023 data'!$K$3:$L$3237,2,FALSE)</f>
        <v>726200</v>
      </c>
    </row>
    <row r="453" spans="1:5">
      <c r="A453" t="str">
        <f t="shared" ref="A453:A516" si="7">+C453&amp;D453</f>
        <v>GAGLYNN</v>
      </c>
      <c r="B453" t="s">
        <v>1983</v>
      </c>
      <c r="C453" s="2" t="s">
        <v>342</v>
      </c>
      <c r="D453" s="3" t="s">
        <v>388</v>
      </c>
      <c r="E453" s="4">
        <f>VLOOKUP(A453,'2023 data'!$K$3:$L$3237,2,FALSE)</f>
        <v>726200</v>
      </c>
    </row>
    <row r="454" spans="1:5">
      <c r="A454" t="str">
        <f t="shared" si="7"/>
        <v>GAGORDON</v>
      </c>
      <c r="B454" t="s">
        <v>1983</v>
      </c>
      <c r="C454" s="2" t="s">
        <v>342</v>
      </c>
      <c r="D454" s="3" t="s">
        <v>389</v>
      </c>
      <c r="E454" s="4">
        <f>VLOOKUP(A454,'2023 data'!$K$3:$L$3237,2,FALSE)</f>
        <v>726200</v>
      </c>
    </row>
    <row r="455" spans="1:5">
      <c r="A455" t="str">
        <f t="shared" si="7"/>
        <v>GAGRADY</v>
      </c>
      <c r="B455" t="s">
        <v>1983</v>
      </c>
      <c r="C455" s="2" t="s">
        <v>342</v>
      </c>
      <c r="D455" s="3" t="s">
        <v>390</v>
      </c>
      <c r="E455" s="4">
        <f>VLOOKUP(A455,'2023 data'!$K$3:$L$3237,2,FALSE)</f>
        <v>726200</v>
      </c>
    </row>
    <row r="456" spans="1:5">
      <c r="A456" t="str">
        <f t="shared" si="7"/>
        <v>GAGREENE</v>
      </c>
      <c r="B456" t="s">
        <v>1983</v>
      </c>
      <c r="C456" s="2" t="s">
        <v>342</v>
      </c>
      <c r="D456" s="3" t="s">
        <v>35</v>
      </c>
      <c r="E456" s="4">
        <f>VLOOKUP(A456,'2023 data'!$K$3:$L$3237,2,FALSE)</f>
        <v>726200</v>
      </c>
    </row>
    <row r="457" spans="1:5">
      <c r="A457" t="str">
        <f t="shared" si="7"/>
        <v>GAGWINNETT</v>
      </c>
      <c r="B457" t="s">
        <v>1983</v>
      </c>
      <c r="C457" s="2" t="s">
        <v>342</v>
      </c>
      <c r="D457" s="3" t="s">
        <v>391</v>
      </c>
      <c r="E457" s="4">
        <f>VLOOKUP(A457,'2023 data'!$K$3:$L$3237,2,FALSE)</f>
        <v>726200</v>
      </c>
    </row>
    <row r="458" spans="1:5">
      <c r="A458" t="str">
        <f t="shared" si="7"/>
        <v>GAHABERSHAM</v>
      </c>
      <c r="B458" t="s">
        <v>1983</v>
      </c>
      <c r="C458" s="2" t="s">
        <v>342</v>
      </c>
      <c r="D458" s="3" t="s">
        <v>392</v>
      </c>
      <c r="E458" s="4">
        <f>VLOOKUP(A458,'2023 data'!$K$3:$L$3237,2,FALSE)</f>
        <v>726200</v>
      </c>
    </row>
    <row r="459" spans="1:5">
      <c r="A459" t="str">
        <f t="shared" si="7"/>
        <v>GAHALL</v>
      </c>
      <c r="B459" t="s">
        <v>1983</v>
      </c>
      <c r="C459" s="2" t="s">
        <v>342</v>
      </c>
      <c r="D459" s="3" t="s">
        <v>393</v>
      </c>
      <c r="E459" s="4">
        <f>VLOOKUP(A459,'2023 data'!$K$3:$L$3237,2,FALSE)</f>
        <v>726200</v>
      </c>
    </row>
    <row r="460" spans="1:5">
      <c r="A460" t="str">
        <f t="shared" si="7"/>
        <v>GAHANCOCK</v>
      </c>
      <c r="B460" t="s">
        <v>1983</v>
      </c>
      <c r="C460" s="2" t="s">
        <v>342</v>
      </c>
      <c r="D460" s="3" t="s">
        <v>394</v>
      </c>
      <c r="E460" s="4">
        <f>VLOOKUP(A460,'2023 data'!$K$3:$L$3237,2,FALSE)</f>
        <v>726200</v>
      </c>
    </row>
    <row r="461" spans="1:5">
      <c r="A461" t="str">
        <f t="shared" si="7"/>
        <v>GAHARALSON</v>
      </c>
      <c r="B461" t="s">
        <v>1983</v>
      </c>
      <c r="C461" s="2" t="s">
        <v>342</v>
      </c>
      <c r="D461" s="3" t="s">
        <v>395</v>
      </c>
      <c r="E461" s="4">
        <f>VLOOKUP(A461,'2023 data'!$K$3:$L$3237,2,FALSE)</f>
        <v>726200</v>
      </c>
    </row>
    <row r="462" spans="1:5">
      <c r="A462" t="str">
        <f t="shared" si="7"/>
        <v>GAHARRIS</v>
      </c>
      <c r="B462" t="s">
        <v>1983</v>
      </c>
      <c r="C462" s="2" t="s">
        <v>342</v>
      </c>
      <c r="D462" s="3" t="s">
        <v>396</v>
      </c>
      <c r="E462" s="4">
        <f>VLOOKUP(A462,'2023 data'!$K$3:$L$3237,2,FALSE)</f>
        <v>726200</v>
      </c>
    </row>
    <row r="463" spans="1:5">
      <c r="A463" t="str">
        <f t="shared" si="7"/>
        <v>GAHART</v>
      </c>
      <c r="B463" t="s">
        <v>1983</v>
      </c>
      <c r="C463" s="2" t="s">
        <v>342</v>
      </c>
      <c r="D463" s="3" t="s">
        <v>397</v>
      </c>
      <c r="E463" s="4">
        <f>VLOOKUP(A463,'2023 data'!$K$3:$L$3237,2,FALSE)</f>
        <v>726200</v>
      </c>
    </row>
    <row r="464" spans="1:5">
      <c r="A464" t="str">
        <f t="shared" si="7"/>
        <v>GAHEARD</v>
      </c>
      <c r="B464" t="s">
        <v>1983</v>
      </c>
      <c r="C464" s="2" t="s">
        <v>342</v>
      </c>
      <c r="D464" s="3" t="s">
        <v>398</v>
      </c>
      <c r="E464" s="4">
        <f>VLOOKUP(A464,'2023 data'!$K$3:$L$3237,2,FALSE)</f>
        <v>726200</v>
      </c>
    </row>
    <row r="465" spans="1:5">
      <c r="A465" t="str">
        <f t="shared" si="7"/>
        <v>GAHENRY</v>
      </c>
      <c r="B465" t="s">
        <v>1983</v>
      </c>
      <c r="C465" s="2" t="s">
        <v>342</v>
      </c>
      <c r="D465" s="3" t="s">
        <v>37</v>
      </c>
      <c r="E465" s="4">
        <f>VLOOKUP(A465,'2023 data'!$K$3:$L$3237,2,FALSE)</f>
        <v>726200</v>
      </c>
    </row>
    <row r="466" spans="1:5">
      <c r="A466" t="str">
        <f t="shared" si="7"/>
        <v>GAHOUSTON</v>
      </c>
      <c r="B466" t="s">
        <v>1983</v>
      </c>
      <c r="C466" s="2" t="s">
        <v>342</v>
      </c>
      <c r="D466" s="3" t="s">
        <v>38</v>
      </c>
      <c r="E466" s="4">
        <f>VLOOKUP(A466,'2023 data'!$K$3:$L$3237,2,FALSE)</f>
        <v>726200</v>
      </c>
    </row>
    <row r="467" spans="1:5">
      <c r="A467" t="str">
        <f t="shared" si="7"/>
        <v>GAIRWIN</v>
      </c>
      <c r="B467" t="s">
        <v>1983</v>
      </c>
      <c r="C467" s="2" t="s">
        <v>342</v>
      </c>
      <c r="D467" s="3" t="s">
        <v>399</v>
      </c>
      <c r="E467" s="4">
        <f>VLOOKUP(A467,'2023 data'!$K$3:$L$3237,2,FALSE)</f>
        <v>726200</v>
      </c>
    </row>
    <row r="468" spans="1:5">
      <c r="A468" t="str">
        <f t="shared" si="7"/>
        <v>GAJACKSON</v>
      </c>
      <c r="B468" t="s">
        <v>1983</v>
      </c>
      <c r="C468" s="2" t="s">
        <v>342</v>
      </c>
      <c r="D468" s="3" t="s">
        <v>39</v>
      </c>
      <c r="E468" s="4">
        <f>VLOOKUP(A468,'2023 data'!$K$3:$L$3237,2,FALSE)</f>
        <v>726200</v>
      </c>
    </row>
    <row r="469" spans="1:5">
      <c r="A469" t="str">
        <f t="shared" si="7"/>
        <v>GAJASPER</v>
      </c>
      <c r="B469" t="s">
        <v>1983</v>
      </c>
      <c r="C469" s="2" t="s">
        <v>342</v>
      </c>
      <c r="D469" s="3" t="s">
        <v>400</v>
      </c>
      <c r="E469" s="4">
        <f>VLOOKUP(A469,'2023 data'!$K$3:$L$3237,2,FALSE)</f>
        <v>726200</v>
      </c>
    </row>
    <row r="470" spans="1:5">
      <c r="A470" t="str">
        <f t="shared" si="7"/>
        <v>GAJEFF DAVIS</v>
      </c>
      <c r="B470" t="s">
        <v>1983</v>
      </c>
      <c r="C470" s="2" t="s">
        <v>342</v>
      </c>
      <c r="D470" s="3" t="s">
        <v>401</v>
      </c>
      <c r="E470" s="4">
        <f>VLOOKUP(A470,'2023 data'!$K$3:$L$3237,2,FALSE)</f>
        <v>726200</v>
      </c>
    </row>
    <row r="471" spans="1:5">
      <c r="A471" t="str">
        <f t="shared" si="7"/>
        <v>GAJEFFERSON</v>
      </c>
      <c r="B471" t="s">
        <v>1983</v>
      </c>
      <c r="C471" s="2" t="s">
        <v>342</v>
      </c>
      <c r="D471" s="3" t="s">
        <v>40</v>
      </c>
      <c r="E471" s="4">
        <f>VLOOKUP(A471,'2023 data'!$K$3:$L$3237,2,FALSE)</f>
        <v>726200</v>
      </c>
    </row>
    <row r="472" spans="1:5">
      <c r="A472" t="str">
        <f t="shared" si="7"/>
        <v>GAJENKINS</v>
      </c>
      <c r="B472" t="s">
        <v>1983</v>
      </c>
      <c r="C472" s="2" t="s">
        <v>342</v>
      </c>
      <c r="D472" s="3" t="s">
        <v>402</v>
      </c>
      <c r="E472" s="4">
        <f>VLOOKUP(A472,'2023 data'!$K$3:$L$3237,2,FALSE)</f>
        <v>726200</v>
      </c>
    </row>
    <row r="473" spans="1:5">
      <c r="A473" t="str">
        <f t="shared" si="7"/>
        <v>GAJOHNSON</v>
      </c>
      <c r="B473" t="s">
        <v>1983</v>
      </c>
      <c r="C473" s="2" t="s">
        <v>342</v>
      </c>
      <c r="D473" s="3" t="s">
        <v>134</v>
      </c>
      <c r="E473" s="4">
        <f>VLOOKUP(A473,'2023 data'!$K$3:$L$3237,2,FALSE)</f>
        <v>726200</v>
      </c>
    </row>
    <row r="474" spans="1:5">
      <c r="A474" t="str">
        <f t="shared" si="7"/>
        <v>GAJONES</v>
      </c>
      <c r="B474" t="s">
        <v>1983</v>
      </c>
      <c r="C474" s="2" t="s">
        <v>342</v>
      </c>
      <c r="D474" s="3" t="s">
        <v>403</v>
      </c>
      <c r="E474" s="4">
        <f>VLOOKUP(A474,'2023 data'!$K$3:$L$3237,2,FALSE)</f>
        <v>726200</v>
      </c>
    </row>
    <row r="475" spans="1:5">
      <c r="A475" t="str">
        <f t="shared" si="7"/>
        <v>GALAMAR</v>
      </c>
      <c r="B475" t="s">
        <v>1983</v>
      </c>
      <c r="C475" s="2" t="s">
        <v>342</v>
      </c>
      <c r="D475" s="3" t="s">
        <v>41</v>
      </c>
      <c r="E475" s="4">
        <f>VLOOKUP(A475,'2023 data'!$K$3:$L$3237,2,FALSE)</f>
        <v>726200</v>
      </c>
    </row>
    <row r="476" spans="1:5">
      <c r="A476" t="str">
        <f t="shared" si="7"/>
        <v>GALANIER</v>
      </c>
      <c r="B476" t="s">
        <v>1983</v>
      </c>
      <c r="C476" s="2" t="s">
        <v>342</v>
      </c>
      <c r="D476" s="3" t="s">
        <v>404</v>
      </c>
      <c r="E476" s="4">
        <f>VLOOKUP(A476,'2023 data'!$K$3:$L$3237,2,FALSE)</f>
        <v>726200</v>
      </c>
    </row>
    <row r="477" spans="1:5">
      <c r="A477" t="str">
        <f t="shared" si="7"/>
        <v>GALAURENS</v>
      </c>
      <c r="B477" t="s">
        <v>1983</v>
      </c>
      <c r="C477" s="2" t="s">
        <v>342</v>
      </c>
      <c r="D477" s="3" t="s">
        <v>405</v>
      </c>
      <c r="E477" s="4">
        <f>VLOOKUP(A477,'2023 data'!$K$3:$L$3237,2,FALSE)</f>
        <v>726200</v>
      </c>
    </row>
    <row r="478" spans="1:5">
      <c r="A478" t="str">
        <f t="shared" si="7"/>
        <v>GALEE</v>
      </c>
      <c r="B478" t="s">
        <v>1983</v>
      </c>
      <c r="C478" s="2" t="s">
        <v>342</v>
      </c>
      <c r="D478" s="3" t="s">
        <v>44</v>
      </c>
      <c r="E478" s="4">
        <f>VLOOKUP(A478,'2023 data'!$K$3:$L$3237,2,FALSE)</f>
        <v>726200</v>
      </c>
    </row>
    <row r="479" spans="1:5">
      <c r="A479" t="str">
        <f t="shared" si="7"/>
        <v>GALIBERTY</v>
      </c>
      <c r="B479" t="s">
        <v>1983</v>
      </c>
      <c r="C479" s="2" t="s">
        <v>342</v>
      </c>
      <c r="D479" s="3" t="s">
        <v>319</v>
      </c>
      <c r="E479" s="4">
        <f>VLOOKUP(A479,'2023 data'!$K$3:$L$3237,2,FALSE)</f>
        <v>726200</v>
      </c>
    </row>
    <row r="480" spans="1:5">
      <c r="A480" t="str">
        <f t="shared" si="7"/>
        <v>GALINCOLN</v>
      </c>
      <c r="B480" t="s">
        <v>1983</v>
      </c>
      <c r="C480" s="2" t="s">
        <v>342</v>
      </c>
      <c r="D480" s="3" t="s">
        <v>136</v>
      </c>
      <c r="E480" s="4">
        <f>VLOOKUP(A480,'2023 data'!$K$3:$L$3237,2,FALSE)</f>
        <v>726200</v>
      </c>
    </row>
    <row r="481" spans="1:5">
      <c r="A481" t="str">
        <f t="shared" si="7"/>
        <v>GALONG</v>
      </c>
      <c r="B481" t="s">
        <v>1983</v>
      </c>
      <c r="C481" s="2" t="s">
        <v>342</v>
      </c>
      <c r="D481" s="3" t="s">
        <v>406</v>
      </c>
      <c r="E481" s="4">
        <f>VLOOKUP(A481,'2023 data'!$K$3:$L$3237,2,FALSE)</f>
        <v>726200</v>
      </c>
    </row>
    <row r="482" spans="1:5">
      <c r="A482" t="str">
        <f t="shared" si="7"/>
        <v>GALOWNDES</v>
      </c>
      <c r="B482" t="s">
        <v>1983</v>
      </c>
      <c r="C482" s="2" t="s">
        <v>342</v>
      </c>
      <c r="D482" s="3" t="s">
        <v>46</v>
      </c>
      <c r="E482" s="4">
        <f>VLOOKUP(A482,'2023 data'!$K$3:$L$3237,2,FALSE)</f>
        <v>726200</v>
      </c>
    </row>
    <row r="483" spans="1:5">
      <c r="A483" t="str">
        <f t="shared" si="7"/>
        <v>GALUMPKIN</v>
      </c>
      <c r="B483" t="s">
        <v>1983</v>
      </c>
      <c r="C483" s="2" t="s">
        <v>342</v>
      </c>
      <c r="D483" s="3" t="s">
        <v>407</v>
      </c>
      <c r="E483" s="4">
        <f>VLOOKUP(A483,'2023 data'!$K$3:$L$3237,2,FALSE)</f>
        <v>726200</v>
      </c>
    </row>
    <row r="484" spans="1:5">
      <c r="A484" t="str">
        <f t="shared" si="7"/>
        <v>GAMCDUFFIE</v>
      </c>
      <c r="B484" t="s">
        <v>1983</v>
      </c>
      <c r="C484" s="2" t="s">
        <v>342</v>
      </c>
      <c r="D484" s="3" t="s">
        <v>408</v>
      </c>
      <c r="E484" s="4">
        <f>VLOOKUP(A484,'2023 data'!$K$3:$L$3237,2,FALSE)</f>
        <v>726200</v>
      </c>
    </row>
    <row r="485" spans="1:5">
      <c r="A485" t="str">
        <f t="shared" si="7"/>
        <v>GAMCINTOSH</v>
      </c>
      <c r="B485" t="s">
        <v>1983</v>
      </c>
      <c r="C485" s="2" t="s">
        <v>342</v>
      </c>
      <c r="D485" s="3" t="s">
        <v>409</v>
      </c>
      <c r="E485" s="4">
        <f>VLOOKUP(A485,'2023 data'!$K$3:$L$3237,2,FALSE)</f>
        <v>726200</v>
      </c>
    </row>
    <row r="486" spans="1:5">
      <c r="A486" t="str">
        <f t="shared" si="7"/>
        <v>GAMACON</v>
      </c>
      <c r="B486" t="s">
        <v>1983</v>
      </c>
      <c r="C486" s="2" t="s">
        <v>342</v>
      </c>
      <c r="D486" s="3" t="s">
        <v>47</v>
      </c>
      <c r="E486" s="4">
        <f>VLOOKUP(A486,'2023 data'!$K$3:$L$3237,2,FALSE)</f>
        <v>726200</v>
      </c>
    </row>
    <row r="487" spans="1:5">
      <c r="A487" t="str">
        <f t="shared" si="7"/>
        <v>GAMADISON</v>
      </c>
      <c r="B487" t="s">
        <v>1983</v>
      </c>
      <c r="C487" s="2" t="s">
        <v>342</v>
      </c>
      <c r="D487" s="3" t="s">
        <v>48</v>
      </c>
      <c r="E487" s="4">
        <f>VLOOKUP(A487,'2023 data'!$K$3:$L$3237,2,FALSE)</f>
        <v>726200</v>
      </c>
    </row>
    <row r="488" spans="1:5">
      <c r="A488" t="str">
        <f t="shared" si="7"/>
        <v>GAMARION</v>
      </c>
      <c r="B488" t="s">
        <v>1983</v>
      </c>
      <c r="C488" s="2" t="s">
        <v>342</v>
      </c>
      <c r="D488" s="3" t="s">
        <v>50</v>
      </c>
      <c r="E488" s="4">
        <f>VLOOKUP(A488,'2023 data'!$K$3:$L$3237,2,FALSE)</f>
        <v>726200</v>
      </c>
    </row>
    <row r="489" spans="1:5">
      <c r="A489" t="str">
        <f t="shared" si="7"/>
        <v>GAMERIWETHER</v>
      </c>
      <c r="B489" t="s">
        <v>1983</v>
      </c>
      <c r="C489" s="2" t="s">
        <v>342</v>
      </c>
      <c r="D489" s="3" t="s">
        <v>410</v>
      </c>
      <c r="E489" s="4">
        <f>VLOOKUP(A489,'2023 data'!$K$3:$L$3237,2,FALSE)</f>
        <v>726200</v>
      </c>
    </row>
    <row r="490" spans="1:5">
      <c r="A490" t="str">
        <f t="shared" si="7"/>
        <v>GAMILLER</v>
      </c>
      <c r="B490" t="s">
        <v>1983</v>
      </c>
      <c r="C490" s="2" t="s">
        <v>342</v>
      </c>
      <c r="D490" s="3" t="s">
        <v>140</v>
      </c>
      <c r="E490" s="4">
        <f>VLOOKUP(A490,'2023 data'!$K$3:$L$3237,2,FALSE)</f>
        <v>726200</v>
      </c>
    </row>
    <row r="491" spans="1:5">
      <c r="A491" t="str">
        <f t="shared" si="7"/>
        <v>GAMITCHELL</v>
      </c>
      <c r="B491" t="s">
        <v>1983</v>
      </c>
      <c r="C491" s="2" t="s">
        <v>342</v>
      </c>
      <c r="D491" s="3" t="s">
        <v>411</v>
      </c>
      <c r="E491" s="4">
        <f>VLOOKUP(A491,'2023 data'!$K$3:$L$3237,2,FALSE)</f>
        <v>726200</v>
      </c>
    </row>
    <row r="492" spans="1:5">
      <c r="A492" t="str">
        <f t="shared" si="7"/>
        <v>GAMONROE</v>
      </c>
      <c r="B492" t="s">
        <v>1983</v>
      </c>
      <c r="C492" s="2" t="s">
        <v>342</v>
      </c>
      <c r="D492" s="3" t="s">
        <v>53</v>
      </c>
      <c r="E492" s="4">
        <f>VLOOKUP(A492,'2023 data'!$K$3:$L$3237,2,FALSE)</f>
        <v>726200</v>
      </c>
    </row>
    <row r="493" spans="1:5">
      <c r="A493" t="str">
        <f t="shared" si="7"/>
        <v>GAMONTGOMERY</v>
      </c>
      <c r="B493" t="s">
        <v>1983</v>
      </c>
      <c r="C493" s="2" t="s">
        <v>342</v>
      </c>
      <c r="D493" s="3" t="s">
        <v>54</v>
      </c>
      <c r="E493" s="4">
        <f>VLOOKUP(A493,'2023 data'!$K$3:$L$3237,2,FALSE)</f>
        <v>726200</v>
      </c>
    </row>
    <row r="494" spans="1:5">
      <c r="A494" t="str">
        <f t="shared" si="7"/>
        <v>GAMORGAN</v>
      </c>
      <c r="B494" t="s">
        <v>1983</v>
      </c>
      <c r="C494" s="2" t="s">
        <v>342</v>
      </c>
      <c r="D494" s="3" t="s">
        <v>55</v>
      </c>
      <c r="E494" s="4">
        <f>VLOOKUP(A494,'2023 data'!$K$3:$L$3237,2,FALSE)</f>
        <v>726200</v>
      </c>
    </row>
    <row r="495" spans="1:5">
      <c r="A495" t="str">
        <f t="shared" si="7"/>
        <v>GAMURRAY</v>
      </c>
      <c r="B495" t="s">
        <v>1983</v>
      </c>
      <c r="C495" s="2" t="s">
        <v>342</v>
      </c>
      <c r="D495" s="3" t="s">
        <v>412</v>
      </c>
      <c r="E495" s="4">
        <f>VLOOKUP(A495,'2023 data'!$K$3:$L$3237,2,FALSE)</f>
        <v>726200</v>
      </c>
    </row>
    <row r="496" spans="1:5">
      <c r="A496" t="str">
        <f t="shared" si="7"/>
        <v>GAMUSCOGEE</v>
      </c>
      <c r="B496" t="s">
        <v>1983</v>
      </c>
      <c r="C496" s="2" t="s">
        <v>342</v>
      </c>
      <c r="D496" s="3" t="s">
        <v>413</v>
      </c>
      <c r="E496" s="4">
        <f>VLOOKUP(A496,'2023 data'!$K$3:$L$3237,2,FALSE)</f>
        <v>726200</v>
      </c>
    </row>
    <row r="497" spans="1:5">
      <c r="A497" t="str">
        <f t="shared" si="7"/>
        <v>GANEWTON</v>
      </c>
      <c r="B497" t="s">
        <v>1983</v>
      </c>
      <c r="C497" s="2" t="s">
        <v>342</v>
      </c>
      <c r="D497" s="3" t="s">
        <v>143</v>
      </c>
      <c r="E497" s="4">
        <f>VLOOKUP(A497,'2023 data'!$K$3:$L$3237,2,FALSE)</f>
        <v>726200</v>
      </c>
    </row>
    <row r="498" spans="1:5">
      <c r="A498" t="str">
        <f t="shared" si="7"/>
        <v>GAOCONEE</v>
      </c>
      <c r="B498" t="s">
        <v>1983</v>
      </c>
      <c r="C498" s="2" t="s">
        <v>342</v>
      </c>
      <c r="D498" s="3" t="s">
        <v>414</v>
      </c>
      <c r="E498" s="4">
        <f>VLOOKUP(A498,'2023 data'!$K$3:$L$3237,2,FALSE)</f>
        <v>726200</v>
      </c>
    </row>
    <row r="499" spans="1:5">
      <c r="A499" t="str">
        <f t="shared" si="7"/>
        <v>GAOGLETHORPE</v>
      </c>
      <c r="B499" t="s">
        <v>1983</v>
      </c>
      <c r="C499" s="2" t="s">
        <v>342</v>
      </c>
      <c r="D499" s="3" t="s">
        <v>415</v>
      </c>
      <c r="E499" s="4">
        <f>VLOOKUP(A499,'2023 data'!$K$3:$L$3237,2,FALSE)</f>
        <v>726200</v>
      </c>
    </row>
    <row r="500" spans="1:5">
      <c r="A500" t="str">
        <f t="shared" si="7"/>
        <v>GAPAULDING</v>
      </c>
      <c r="B500" t="s">
        <v>1983</v>
      </c>
      <c r="C500" s="2" t="s">
        <v>342</v>
      </c>
      <c r="D500" s="3" t="s">
        <v>416</v>
      </c>
      <c r="E500" s="4">
        <f>VLOOKUP(A500,'2023 data'!$K$3:$L$3237,2,FALSE)</f>
        <v>726200</v>
      </c>
    </row>
    <row r="501" spans="1:5">
      <c r="A501" t="str">
        <f t="shared" si="7"/>
        <v>GAPEACH</v>
      </c>
      <c r="B501" t="s">
        <v>1983</v>
      </c>
      <c r="C501" s="2" t="s">
        <v>342</v>
      </c>
      <c r="D501" s="3" t="s">
        <v>417</v>
      </c>
      <c r="E501" s="4">
        <f>VLOOKUP(A501,'2023 data'!$K$3:$L$3237,2,FALSE)</f>
        <v>726200</v>
      </c>
    </row>
    <row r="502" spans="1:5">
      <c r="A502" t="str">
        <f t="shared" si="7"/>
        <v>GAPICKENS</v>
      </c>
      <c r="B502" t="s">
        <v>1983</v>
      </c>
      <c r="C502" s="2" t="s">
        <v>342</v>
      </c>
      <c r="D502" s="3" t="s">
        <v>57</v>
      </c>
      <c r="E502" s="4">
        <f>VLOOKUP(A502,'2023 data'!$K$3:$L$3237,2,FALSE)</f>
        <v>726200</v>
      </c>
    </row>
    <row r="503" spans="1:5">
      <c r="A503" t="str">
        <f t="shared" si="7"/>
        <v>GAPIERCE</v>
      </c>
      <c r="B503" t="s">
        <v>1983</v>
      </c>
      <c r="C503" s="2" t="s">
        <v>342</v>
      </c>
      <c r="D503" s="3" t="s">
        <v>418</v>
      </c>
      <c r="E503" s="4">
        <f>VLOOKUP(A503,'2023 data'!$K$3:$L$3237,2,FALSE)</f>
        <v>726200</v>
      </c>
    </row>
    <row r="504" spans="1:5">
      <c r="A504" t="str">
        <f t="shared" si="7"/>
        <v>GAPIKE</v>
      </c>
      <c r="B504" t="s">
        <v>1983</v>
      </c>
      <c r="C504" s="2" t="s">
        <v>342</v>
      </c>
      <c r="D504" s="3" t="s">
        <v>58</v>
      </c>
      <c r="E504" s="4">
        <f>VLOOKUP(A504,'2023 data'!$K$3:$L$3237,2,FALSE)</f>
        <v>726200</v>
      </c>
    </row>
    <row r="505" spans="1:5">
      <c r="A505" t="str">
        <f t="shared" si="7"/>
        <v>GAPOLK</v>
      </c>
      <c r="B505" t="s">
        <v>1983</v>
      </c>
      <c r="C505" s="2" t="s">
        <v>342</v>
      </c>
      <c r="D505" s="3" t="s">
        <v>147</v>
      </c>
      <c r="E505" s="4">
        <f>VLOOKUP(A505,'2023 data'!$K$3:$L$3237,2,FALSE)</f>
        <v>726200</v>
      </c>
    </row>
    <row r="506" spans="1:5">
      <c r="A506" t="str">
        <f t="shared" si="7"/>
        <v>GAPULASKI</v>
      </c>
      <c r="B506" t="s">
        <v>1983</v>
      </c>
      <c r="C506" s="2" t="s">
        <v>342</v>
      </c>
      <c r="D506" s="3" t="s">
        <v>150</v>
      </c>
      <c r="E506" s="4">
        <f>VLOOKUP(A506,'2023 data'!$K$3:$L$3237,2,FALSE)</f>
        <v>726200</v>
      </c>
    </row>
    <row r="507" spans="1:5">
      <c r="A507" t="str">
        <f t="shared" si="7"/>
        <v>GAPUTNAM</v>
      </c>
      <c r="B507" t="s">
        <v>1983</v>
      </c>
      <c r="C507" s="2" t="s">
        <v>342</v>
      </c>
      <c r="D507" s="3" t="s">
        <v>330</v>
      </c>
      <c r="E507" s="4">
        <f>VLOOKUP(A507,'2023 data'!$K$3:$L$3237,2,FALSE)</f>
        <v>726200</v>
      </c>
    </row>
    <row r="508" spans="1:5">
      <c r="A508" t="str">
        <f t="shared" si="7"/>
        <v>GAQUITMAN</v>
      </c>
      <c r="B508" t="s">
        <v>1983</v>
      </c>
      <c r="C508" s="2" t="s">
        <v>342</v>
      </c>
      <c r="D508" s="3" t="s">
        <v>419</v>
      </c>
      <c r="E508" s="4">
        <f>VLOOKUP(A508,'2023 data'!$K$3:$L$3237,2,FALSE)</f>
        <v>726200</v>
      </c>
    </row>
    <row r="509" spans="1:5">
      <c r="A509" t="str">
        <f t="shared" si="7"/>
        <v>GARABUN</v>
      </c>
      <c r="B509" t="s">
        <v>1983</v>
      </c>
      <c r="C509" s="2" t="s">
        <v>342</v>
      </c>
      <c r="D509" s="3" t="s">
        <v>420</v>
      </c>
      <c r="E509" s="4">
        <f>VLOOKUP(A509,'2023 data'!$K$3:$L$3237,2,FALSE)</f>
        <v>726200</v>
      </c>
    </row>
    <row r="510" spans="1:5">
      <c r="A510" t="str">
        <f t="shared" si="7"/>
        <v>GARANDOLPH</v>
      </c>
      <c r="B510" t="s">
        <v>1983</v>
      </c>
      <c r="C510" s="2" t="s">
        <v>342</v>
      </c>
      <c r="D510" s="3" t="s">
        <v>59</v>
      </c>
      <c r="E510" s="4">
        <f>VLOOKUP(A510,'2023 data'!$K$3:$L$3237,2,FALSE)</f>
        <v>726200</v>
      </c>
    </row>
    <row r="511" spans="1:5">
      <c r="A511" t="str">
        <f t="shared" si="7"/>
        <v>GARICHMOND</v>
      </c>
      <c r="B511" t="s">
        <v>1983</v>
      </c>
      <c r="C511" s="2" t="s">
        <v>342</v>
      </c>
      <c r="D511" s="3" t="s">
        <v>421</v>
      </c>
      <c r="E511" s="4">
        <f>VLOOKUP(A511,'2023 data'!$K$3:$L$3237,2,FALSE)</f>
        <v>726200</v>
      </c>
    </row>
    <row r="512" spans="1:5">
      <c r="A512" t="str">
        <f t="shared" si="7"/>
        <v>GAROCKDALE</v>
      </c>
      <c r="B512" t="s">
        <v>1983</v>
      </c>
      <c r="C512" s="2" t="s">
        <v>342</v>
      </c>
      <c r="D512" s="3" t="s">
        <v>422</v>
      </c>
      <c r="E512" s="4">
        <f>VLOOKUP(A512,'2023 data'!$K$3:$L$3237,2,FALSE)</f>
        <v>726200</v>
      </c>
    </row>
    <row r="513" spans="1:5">
      <c r="A513" t="str">
        <f t="shared" si="7"/>
        <v>GASCHLEY</v>
      </c>
      <c r="B513" t="s">
        <v>1983</v>
      </c>
      <c r="C513" s="2" t="s">
        <v>342</v>
      </c>
      <c r="D513" s="3" t="s">
        <v>423</v>
      </c>
      <c r="E513" s="4">
        <f>VLOOKUP(A513,'2023 data'!$K$3:$L$3237,2,FALSE)</f>
        <v>726200</v>
      </c>
    </row>
    <row r="514" spans="1:5">
      <c r="A514" t="str">
        <f t="shared" si="7"/>
        <v>GASCREVEN</v>
      </c>
      <c r="B514" t="s">
        <v>1983</v>
      </c>
      <c r="C514" s="2" t="s">
        <v>342</v>
      </c>
      <c r="D514" s="3" t="s">
        <v>424</v>
      </c>
      <c r="E514" s="4">
        <f>VLOOKUP(A514,'2023 data'!$K$3:$L$3237,2,FALSE)</f>
        <v>726200</v>
      </c>
    </row>
    <row r="515" spans="1:5">
      <c r="A515" t="str">
        <f t="shared" si="7"/>
        <v>GASEMINOLE</v>
      </c>
      <c r="B515" t="s">
        <v>1983</v>
      </c>
      <c r="C515" s="2" t="s">
        <v>342</v>
      </c>
      <c r="D515" s="3" t="s">
        <v>335</v>
      </c>
      <c r="E515" s="4">
        <f>VLOOKUP(A515,'2023 data'!$K$3:$L$3237,2,FALSE)</f>
        <v>726200</v>
      </c>
    </row>
    <row r="516" spans="1:5">
      <c r="A516" t="str">
        <f t="shared" si="7"/>
        <v>GASPALDING</v>
      </c>
      <c r="B516" t="s">
        <v>1983</v>
      </c>
      <c r="C516" s="2" t="s">
        <v>342</v>
      </c>
      <c r="D516" s="3" t="s">
        <v>425</v>
      </c>
      <c r="E516" s="4">
        <f>VLOOKUP(A516,'2023 data'!$K$3:$L$3237,2,FALSE)</f>
        <v>726200</v>
      </c>
    </row>
    <row r="517" spans="1:5">
      <c r="A517" t="str">
        <f t="shared" ref="A517:A580" si="8">+C517&amp;D517</f>
        <v>GASTEPHENS</v>
      </c>
      <c r="B517" t="s">
        <v>1983</v>
      </c>
      <c r="C517" s="2" t="s">
        <v>342</v>
      </c>
      <c r="D517" s="3" t="s">
        <v>426</v>
      </c>
      <c r="E517" s="4">
        <f>VLOOKUP(A517,'2023 data'!$K$3:$L$3237,2,FALSE)</f>
        <v>726200</v>
      </c>
    </row>
    <row r="518" spans="1:5">
      <c r="A518" t="str">
        <f t="shared" si="8"/>
        <v>GASTEWART</v>
      </c>
      <c r="B518" t="s">
        <v>1983</v>
      </c>
      <c r="C518" s="2" t="s">
        <v>342</v>
      </c>
      <c r="D518" s="3" t="s">
        <v>427</v>
      </c>
      <c r="E518" s="4">
        <f>VLOOKUP(A518,'2023 data'!$K$3:$L$3237,2,FALSE)</f>
        <v>726200</v>
      </c>
    </row>
    <row r="519" spans="1:5">
      <c r="A519" t="str">
        <f t="shared" si="8"/>
        <v>GASUMTER</v>
      </c>
      <c r="B519" t="s">
        <v>1983</v>
      </c>
      <c r="C519" s="2" t="s">
        <v>342</v>
      </c>
      <c r="D519" s="3" t="s">
        <v>63</v>
      </c>
      <c r="E519" s="4">
        <f>VLOOKUP(A519,'2023 data'!$K$3:$L$3237,2,FALSE)</f>
        <v>726200</v>
      </c>
    </row>
    <row r="520" spans="1:5">
      <c r="A520" t="str">
        <f t="shared" si="8"/>
        <v>GATALBOT</v>
      </c>
      <c r="B520" t="s">
        <v>1983</v>
      </c>
      <c r="C520" s="2" t="s">
        <v>342</v>
      </c>
      <c r="D520" s="3" t="s">
        <v>428</v>
      </c>
      <c r="E520" s="4">
        <f>VLOOKUP(A520,'2023 data'!$K$3:$L$3237,2,FALSE)</f>
        <v>726200</v>
      </c>
    </row>
    <row r="521" spans="1:5">
      <c r="A521" t="str">
        <f t="shared" si="8"/>
        <v>GATALIAFERRO</v>
      </c>
      <c r="B521" t="s">
        <v>1983</v>
      </c>
      <c r="C521" s="2" t="s">
        <v>342</v>
      </c>
      <c r="D521" s="3" t="s">
        <v>429</v>
      </c>
      <c r="E521" s="4">
        <f>VLOOKUP(A521,'2023 data'!$K$3:$L$3237,2,FALSE)</f>
        <v>726200</v>
      </c>
    </row>
    <row r="522" spans="1:5">
      <c r="A522" t="str">
        <f t="shared" si="8"/>
        <v>GATATTNALL</v>
      </c>
      <c r="B522" t="s">
        <v>1983</v>
      </c>
      <c r="C522" s="2" t="s">
        <v>342</v>
      </c>
      <c r="D522" s="3" t="s">
        <v>430</v>
      </c>
      <c r="E522" s="4">
        <f>VLOOKUP(A522,'2023 data'!$K$3:$L$3237,2,FALSE)</f>
        <v>726200</v>
      </c>
    </row>
    <row r="523" spans="1:5">
      <c r="A523" t="str">
        <f t="shared" si="8"/>
        <v>GATAYLOR</v>
      </c>
      <c r="B523" t="s">
        <v>1983</v>
      </c>
      <c r="C523" s="2" t="s">
        <v>342</v>
      </c>
      <c r="D523" s="3" t="s">
        <v>337</v>
      </c>
      <c r="E523" s="4">
        <f>VLOOKUP(A523,'2023 data'!$K$3:$L$3237,2,FALSE)</f>
        <v>726200</v>
      </c>
    </row>
    <row r="524" spans="1:5">
      <c r="A524" t="str">
        <f t="shared" si="8"/>
        <v>GATELFAIR</v>
      </c>
      <c r="B524" t="s">
        <v>1983</v>
      </c>
      <c r="C524" s="2" t="s">
        <v>342</v>
      </c>
      <c r="D524" s="3" t="s">
        <v>431</v>
      </c>
      <c r="E524" s="4">
        <f>VLOOKUP(A524,'2023 data'!$K$3:$L$3237,2,FALSE)</f>
        <v>726200</v>
      </c>
    </row>
    <row r="525" spans="1:5">
      <c r="A525" t="str">
        <f t="shared" si="8"/>
        <v>GATERRELL</v>
      </c>
      <c r="B525" t="s">
        <v>1983</v>
      </c>
      <c r="C525" s="2" t="s">
        <v>342</v>
      </c>
      <c r="D525" s="3" t="s">
        <v>432</v>
      </c>
      <c r="E525" s="4">
        <f>VLOOKUP(A525,'2023 data'!$K$3:$L$3237,2,FALSE)</f>
        <v>726200</v>
      </c>
    </row>
    <row r="526" spans="1:5">
      <c r="A526" t="str">
        <f t="shared" si="8"/>
        <v>GATHOMAS</v>
      </c>
      <c r="B526" t="s">
        <v>1983</v>
      </c>
      <c r="C526" s="2" t="s">
        <v>342</v>
      </c>
      <c r="D526" s="3" t="s">
        <v>433</v>
      </c>
      <c r="E526" s="4">
        <f>VLOOKUP(A526,'2023 data'!$K$3:$L$3237,2,FALSE)</f>
        <v>726200</v>
      </c>
    </row>
    <row r="527" spans="1:5">
      <c r="A527" t="str">
        <f t="shared" si="8"/>
        <v>GATIFT</v>
      </c>
      <c r="B527" t="s">
        <v>1983</v>
      </c>
      <c r="C527" s="2" t="s">
        <v>342</v>
      </c>
      <c r="D527" s="3" t="s">
        <v>434</v>
      </c>
      <c r="E527" s="4">
        <f>VLOOKUP(A527,'2023 data'!$K$3:$L$3237,2,FALSE)</f>
        <v>726200</v>
      </c>
    </row>
    <row r="528" spans="1:5">
      <c r="A528" t="str">
        <f t="shared" si="8"/>
        <v>GATOOMBS</v>
      </c>
      <c r="B528" t="s">
        <v>1983</v>
      </c>
      <c r="C528" s="2" t="s">
        <v>342</v>
      </c>
      <c r="D528" s="3" t="s">
        <v>435</v>
      </c>
      <c r="E528" s="4">
        <f>VLOOKUP(A528,'2023 data'!$K$3:$L$3237,2,FALSE)</f>
        <v>726200</v>
      </c>
    </row>
    <row r="529" spans="1:5">
      <c r="A529" t="str">
        <f t="shared" si="8"/>
        <v>GATOWNS</v>
      </c>
      <c r="B529" t="s">
        <v>1983</v>
      </c>
      <c r="C529" s="2" t="s">
        <v>342</v>
      </c>
      <c r="D529" s="3" t="s">
        <v>436</v>
      </c>
      <c r="E529" s="4">
        <f>VLOOKUP(A529,'2023 data'!$K$3:$L$3237,2,FALSE)</f>
        <v>726200</v>
      </c>
    </row>
    <row r="530" spans="1:5">
      <c r="A530" t="str">
        <f t="shared" si="8"/>
        <v>GATREUTLEN</v>
      </c>
      <c r="B530" t="s">
        <v>1983</v>
      </c>
      <c r="C530" s="2" t="s">
        <v>342</v>
      </c>
      <c r="D530" s="3" t="s">
        <v>437</v>
      </c>
      <c r="E530" s="4">
        <f>VLOOKUP(A530,'2023 data'!$K$3:$L$3237,2,FALSE)</f>
        <v>726200</v>
      </c>
    </row>
    <row r="531" spans="1:5">
      <c r="A531" t="str">
        <f t="shared" si="8"/>
        <v>GATROUP</v>
      </c>
      <c r="B531" t="s">
        <v>1983</v>
      </c>
      <c r="C531" s="2" t="s">
        <v>342</v>
      </c>
      <c r="D531" s="3" t="s">
        <v>438</v>
      </c>
      <c r="E531" s="4">
        <f>VLOOKUP(A531,'2023 data'!$K$3:$L$3237,2,FALSE)</f>
        <v>726200</v>
      </c>
    </row>
    <row r="532" spans="1:5">
      <c r="A532" t="str">
        <f t="shared" si="8"/>
        <v>GATURNER</v>
      </c>
      <c r="B532" t="s">
        <v>1983</v>
      </c>
      <c r="C532" s="2" t="s">
        <v>342</v>
      </c>
      <c r="D532" s="3" t="s">
        <v>439</v>
      </c>
      <c r="E532" s="4">
        <f>VLOOKUP(A532,'2023 data'!$K$3:$L$3237,2,FALSE)</f>
        <v>726200</v>
      </c>
    </row>
    <row r="533" spans="1:5">
      <c r="A533" t="str">
        <f t="shared" si="8"/>
        <v>GATWIGGS</v>
      </c>
      <c r="B533" t="s">
        <v>1983</v>
      </c>
      <c r="C533" s="2" t="s">
        <v>342</v>
      </c>
      <c r="D533" s="3" t="s">
        <v>440</v>
      </c>
      <c r="E533" s="4">
        <f>VLOOKUP(A533,'2023 data'!$K$3:$L$3237,2,FALSE)</f>
        <v>726200</v>
      </c>
    </row>
    <row r="534" spans="1:5">
      <c r="A534" t="str">
        <f t="shared" si="8"/>
        <v>GAUNION</v>
      </c>
      <c r="B534" t="s">
        <v>1983</v>
      </c>
      <c r="C534" s="2" t="s">
        <v>342</v>
      </c>
      <c r="D534" s="3" t="s">
        <v>159</v>
      </c>
      <c r="E534" s="4">
        <f>VLOOKUP(A534,'2023 data'!$K$3:$L$3237,2,FALSE)</f>
        <v>726200</v>
      </c>
    </row>
    <row r="535" spans="1:5">
      <c r="A535" t="str">
        <f t="shared" si="8"/>
        <v>GAUPSON</v>
      </c>
      <c r="B535" t="s">
        <v>1983</v>
      </c>
      <c r="C535" s="2" t="s">
        <v>342</v>
      </c>
      <c r="D535" s="3" t="s">
        <v>441</v>
      </c>
      <c r="E535" s="4">
        <f>VLOOKUP(A535,'2023 data'!$K$3:$L$3237,2,FALSE)</f>
        <v>726200</v>
      </c>
    </row>
    <row r="536" spans="1:5">
      <c r="A536" t="str">
        <f t="shared" si="8"/>
        <v>GAWALKER</v>
      </c>
      <c r="B536" t="s">
        <v>1983</v>
      </c>
      <c r="C536" s="2" t="s">
        <v>342</v>
      </c>
      <c r="D536" s="3" t="s">
        <v>67</v>
      </c>
      <c r="E536" s="4">
        <f>VLOOKUP(A536,'2023 data'!$K$3:$L$3237,2,FALSE)</f>
        <v>726200</v>
      </c>
    </row>
    <row r="537" spans="1:5">
      <c r="A537" t="str">
        <f t="shared" si="8"/>
        <v>GAWALTON</v>
      </c>
      <c r="B537" t="s">
        <v>1983</v>
      </c>
      <c r="C537" s="2" t="s">
        <v>342</v>
      </c>
      <c r="D537" s="3" t="s">
        <v>340</v>
      </c>
      <c r="E537" s="4">
        <f>VLOOKUP(A537,'2023 data'!$K$3:$L$3237,2,FALSE)</f>
        <v>726200</v>
      </c>
    </row>
    <row r="538" spans="1:5">
      <c r="A538" t="str">
        <f t="shared" si="8"/>
        <v>GAWARE</v>
      </c>
      <c r="B538" t="s">
        <v>1983</v>
      </c>
      <c r="C538" s="2" t="s">
        <v>342</v>
      </c>
      <c r="D538" s="3" t="s">
        <v>442</v>
      </c>
      <c r="E538" s="4">
        <f>VLOOKUP(A538,'2023 data'!$K$3:$L$3237,2,FALSE)</f>
        <v>726200</v>
      </c>
    </row>
    <row r="539" spans="1:5">
      <c r="A539" t="str">
        <f t="shared" si="8"/>
        <v>GAWARREN</v>
      </c>
      <c r="B539" t="s">
        <v>1983</v>
      </c>
      <c r="C539" s="2" t="s">
        <v>342</v>
      </c>
      <c r="D539" s="3" t="s">
        <v>443</v>
      </c>
      <c r="E539" s="4">
        <f>VLOOKUP(A539,'2023 data'!$K$3:$L$3237,2,FALSE)</f>
        <v>726200</v>
      </c>
    </row>
    <row r="540" spans="1:5">
      <c r="A540" t="str">
        <f t="shared" si="8"/>
        <v>GAWASHINGTON</v>
      </c>
      <c r="B540" t="s">
        <v>1983</v>
      </c>
      <c r="C540" s="2" t="s">
        <v>342</v>
      </c>
      <c r="D540" s="3" t="s">
        <v>68</v>
      </c>
      <c r="E540" s="4">
        <f>VLOOKUP(A540,'2023 data'!$K$3:$L$3237,2,FALSE)</f>
        <v>726200</v>
      </c>
    </row>
    <row r="541" spans="1:5">
      <c r="A541" t="str">
        <f t="shared" si="8"/>
        <v>GAWAYNE</v>
      </c>
      <c r="B541" t="s">
        <v>1983</v>
      </c>
      <c r="C541" s="2" t="s">
        <v>342</v>
      </c>
      <c r="D541" s="3" t="s">
        <v>444</v>
      </c>
      <c r="E541" s="4">
        <f>VLOOKUP(A541,'2023 data'!$K$3:$L$3237,2,FALSE)</f>
        <v>726200</v>
      </c>
    </row>
    <row r="542" spans="1:5">
      <c r="A542" t="str">
        <f t="shared" si="8"/>
        <v>GAWEBSTER</v>
      </c>
      <c r="B542" t="s">
        <v>1983</v>
      </c>
      <c r="C542" s="2" t="s">
        <v>342</v>
      </c>
      <c r="D542" s="3" t="s">
        <v>445</v>
      </c>
      <c r="E542" s="4">
        <f>VLOOKUP(A542,'2023 data'!$K$3:$L$3237,2,FALSE)</f>
        <v>726200</v>
      </c>
    </row>
    <row r="543" spans="1:5">
      <c r="A543" t="str">
        <f t="shared" si="8"/>
        <v>GAWHEELER</v>
      </c>
      <c r="B543" t="s">
        <v>1983</v>
      </c>
      <c r="C543" s="2" t="s">
        <v>342</v>
      </c>
      <c r="D543" s="3" t="s">
        <v>446</v>
      </c>
      <c r="E543" s="4">
        <f>VLOOKUP(A543,'2023 data'!$K$3:$L$3237,2,FALSE)</f>
        <v>726200</v>
      </c>
    </row>
    <row r="544" spans="1:5">
      <c r="A544" t="str">
        <f t="shared" si="8"/>
        <v>GAWHITE</v>
      </c>
      <c r="B544" t="s">
        <v>1983</v>
      </c>
      <c r="C544" s="2" t="s">
        <v>342</v>
      </c>
      <c r="D544" s="3" t="s">
        <v>161</v>
      </c>
      <c r="E544" s="4">
        <f>VLOOKUP(A544,'2023 data'!$K$3:$L$3237,2,FALSE)</f>
        <v>726200</v>
      </c>
    </row>
    <row r="545" spans="1:5">
      <c r="A545" t="str">
        <f t="shared" si="8"/>
        <v>GAWHITFIELD</v>
      </c>
      <c r="B545" t="s">
        <v>1983</v>
      </c>
      <c r="C545" s="2" t="s">
        <v>342</v>
      </c>
      <c r="D545" s="3" t="s">
        <v>447</v>
      </c>
      <c r="E545" s="4">
        <f>VLOOKUP(A545,'2023 data'!$K$3:$L$3237,2,FALSE)</f>
        <v>726200</v>
      </c>
    </row>
    <row r="546" spans="1:5">
      <c r="A546" t="str">
        <f t="shared" si="8"/>
        <v>GAWILCOX</v>
      </c>
      <c r="B546" t="s">
        <v>1983</v>
      </c>
      <c r="C546" s="2" t="s">
        <v>342</v>
      </c>
      <c r="D546" s="3" t="s">
        <v>69</v>
      </c>
      <c r="E546" s="4">
        <f>VLOOKUP(A546,'2023 data'!$K$3:$L$3237,2,FALSE)</f>
        <v>726200</v>
      </c>
    </row>
    <row r="547" spans="1:5">
      <c r="A547" t="str">
        <f t="shared" si="8"/>
        <v>GAWILKES</v>
      </c>
      <c r="B547" t="s">
        <v>1983</v>
      </c>
      <c r="C547" s="2" t="s">
        <v>342</v>
      </c>
      <c r="D547" s="3" t="s">
        <v>448</v>
      </c>
      <c r="E547" s="4">
        <f>VLOOKUP(A547,'2023 data'!$K$3:$L$3237,2,FALSE)</f>
        <v>726200</v>
      </c>
    </row>
    <row r="548" spans="1:5">
      <c r="A548" t="str">
        <f t="shared" si="8"/>
        <v>GAWILKINSON</v>
      </c>
      <c r="B548" t="s">
        <v>1983</v>
      </c>
      <c r="C548" s="2" t="s">
        <v>342</v>
      </c>
      <c r="D548" s="3" t="s">
        <v>449</v>
      </c>
      <c r="E548" s="4">
        <f>VLOOKUP(A548,'2023 data'!$K$3:$L$3237,2,FALSE)</f>
        <v>726200</v>
      </c>
    </row>
    <row r="549" spans="1:5">
      <c r="A549" t="str">
        <f t="shared" si="8"/>
        <v>GAWORTH</v>
      </c>
      <c r="B549" t="s">
        <v>1983</v>
      </c>
      <c r="C549" s="2" t="s">
        <v>342</v>
      </c>
      <c r="D549" s="3" t="s">
        <v>450</v>
      </c>
      <c r="E549" s="4">
        <f>VLOOKUP(A549,'2023 data'!$K$3:$L$3237,2,FALSE)</f>
        <v>726200</v>
      </c>
    </row>
    <row r="550" spans="1:5">
      <c r="A550" t="str">
        <f t="shared" si="8"/>
        <v>HIHAWAII</v>
      </c>
      <c r="B550" t="s">
        <v>1984</v>
      </c>
      <c r="C550" s="2" t="s">
        <v>452</v>
      </c>
      <c r="D550" s="3" t="s">
        <v>451</v>
      </c>
      <c r="E550" s="4">
        <f>VLOOKUP(A550,'2023 data'!$K$3:$L$3237,2,FALSE)</f>
        <v>1089300</v>
      </c>
    </row>
    <row r="551" spans="1:5">
      <c r="A551" t="str">
        <f t="shared" si="8"/>
        <v>HIHONOLULU</v>
      </c>
      <c r="B551" t="s">
        <v>1984</v>
      </c>
      <c r="C551" s="2" t="s">
        <v>452</v>
      </c>
      <c r="D551" s="3" t="s">
        <v>453</v>
      </c>
      <c r="E551" s="4">
        <f>VLOOKUP(A551,'2023 data'!$K$3:$L$3237,2,FALSE)</f>
        <v>1089300</v>
      </c>
    </row>
    <row r="552" spans="1:5">
      <c r="A552" t="str">
        <f t="shared" si="8"/>
        <v>HIKALAWAO</v>
      </c>
      <c r="B552" t="s">
        <v>1984</v>
      </c>
      <c r="C552" s="2" t="s">
        <v>452</v>
      </c>
      <c r="D552" s="3" t="s">
        <v>454</v>
      </c>
      <c r="E552" s="4">
        <f>VLOOKUP(A552,'2023 data'!$K$3:$L$3237,2,FALSE)</f>
        <v>1089300</v>
      </c>
    </row>
    <row r="553" spans="1:5">
      <c r="A553" t="str">
        <f t="shared" si="8"/>
        <v>HIKAUAI</v>
      </c>
      <c r="B553" t="s">
        <v>1984</v>
      </c>
      <c r="C553" s="2" t="s">
        <v>452</v>
      </c>
      <c r="D553" s="3" t="s">
        <v>455</v>
      </c>
      <c r="E553" s="4">
        <f>VLOOKUP(A553,'2023 data'!$K$3:$L$3237,2,FALSE)</f>
        <v>1089300</v>
      </c>
    </row>
    <row r="554" spans="1:5">
      <c r="A554" t="str">
        <f t="shared" si="8"/>
        <v>HIMAUI</v>
      </c>
      <c r="B554" t="s">
        <v>1984</v>
      </c>
      <c r="C554" s="2" t="s">
        <v>452</v>
      </c>
      <c r="D554" s="3" t="s">
        <v>456</v>
      </c>
      <c r="E554" s="4">
        <f>VLOOKUP(A554,'2023 data'!$K$3:$L$3237,2,FALSE)</f>
        <v>1089300</v>
      </c>
    </row>
    <row r="555" spans="1:5">
      <c r="A555" t="str">
        <f t="shared" si="8"/>
        <v>IDADA</v>
      </c>
      <c r="B555" t="s">
        <v>1985</v>
      </c>
      <c r="C555" s="2" t="s">
        <v>458</v>
      </c>
      <c r="D555" s="3" t="s">
        <v>457</v>
      </c>
      <c r="E555" s="4">
        <f>VLOOKUP(A555,'2023 data'!$K$3:$L$3237,2,FALSE)</f>
        <v>726200</v>
      </c>
    </row>
    <row r="556" spans="1:5">
      <c r="A556" t="str">
        <f t="shared" si="8"/>
        <v>IDADAMS</v>
      </c>
      <c r="B556" t="s">
        <v>1985</v>
      </c>
      <c r="C556" s="2" t="s">
        <v>458</v>
      </c>
      <c r="D556" s="3" t="s">
        <v>221</v>
      </c>
      <c r="E556" s="4">
        <f>VLOOKUP(A556,'2023 data'!$K$3:$L$3237,2,FALSE)</f>
        <v>726200</v>
      </c>
    </row>
    <row r="557" spans="1:5">
      <c r="A557" t="str">
        <f t="shared" si="8"/>
        <v>IDBANNOCK</v>
      </c>
      <c r="B557" t="s">
        <v>1985</v>
      </c>
      <c r="C557" s="2" t="s">
        <v>458</v>
      </c>
      <c r="D557" s="3" t="s">
        <v>459</v>
      </c>
      <c r="E557" s="4">
        <f>VLOOKUP(A557,'2023 data'!$K$3:$L$3237,2,FALSE)</f>
        <v>726200</v>
      </c>
    </row>
    <row r="558" spans="1:5">
      <c r="A558" t="str">
        <f t="shared" si="8"/>
        <v>IDBEAR LAKE</v>
      </c>
      <c r="B558" t="s">
        <v>1985</v>
      </c>
      <c r="C558" s="2" t="s">
        <v>458</v>
      </c>
      <c r="D558" s="3" t="s">
        <v>460</v>
      </c>
      <c r="E558" s="4">
        <f>VLOOKUP(A558,'2023 data'!$K$3:$L$3237,2,FALSE)</f>
        <v>726200</v>
      </c>
    </row>
    <row r="559" spans="1:5">
      <c r="A559" t="str">
        <f t="shared" si="8"/>
        <v>IDBENEWAH</v>
      </c>
      <c r="B559" t="s">
        <v>1985</v>
      </c>
      <c r="C559" s="2" t="s">
        <v>458</v>
      </c>
      <c r="D559" s="3" t="s">
        <v>461</v>
      </c>
      <c r="E559" s="4">
        <f>VLOOKUP(A559,'2023 data'!$K$3:$L$3237,2,FALSE)</f>
        <v>726200</v>
      </c>
    </row>
    <row r="560" spans="1:5">
      <c r="A560" t="str">
        <f t="shared" si="8"/>
        <v>IDBINGHAM</v>
      </c>
      <c r="B560" t="s">
        <v>1985</v>
      </c>
      <c r="C560" s="2" t="s">
        <v>458</v>
      </c>
      <c r="D560" s="3" t="s">
        <v>462</v>
      </c>
      <c r="E560" s="4">
        <f>VLOOKUP(A560,'2023 data'!$K$3:$L$3237,2,FALSE)</f>
        <v>726200</v>
      </c>
    </row>
    <row r="561" spans="1:5">
      <c r="A561" t="str">
        <f t="shared" si="8"/>
        <v>IDBLAINE</v>
      </c>
      <c r="B561" t="s">
        <v>1985</v>
      </c>
      <c r="C561" s="2" t="s">
        <v>458</v>
      </c>
      <c r="D561" s="3" t="s">
        <v>463</v>
      </c>
      <c r="E561" s="4">
        <f>VLOOKUP(A561,'2023 data'!$K$3:$L$3237,2,FALSE)</f>
        <v>740600</v>
      </c>
    </row>
    <row r="562" spans="1:5">
      <c r="A562" t="str">
        <f t="shared" si="8"/>
        <v>IDBOISE</v>
      </c>
      <c r="B562" t="s">
        <v>1985</v>
      </c>
      <c r="C562" s="2" t="s">
        <v>458</v>
      </c>
      <c r="D562" s="3" t="s">
        <v>464</v>
      </c>
      <c r="E562" s="4">
        <f>VLOOKUP(A562,'2023 data'!$K$3:$L$3237,2,FALSE)</f>
        <v>726200</v>
      </c>
    </row>
    <row r="563" spans="1:5">
      <c r="A563" t="str">
        <f t="shared" si="8"/>
        <v>IDBONNER</v>
      </c>
      <c r="B563" t="s">
        <v>1985</v>
      </c>
      <c r="C563" s="2" t="s">
        <v>458</v>
      </c>
      <c r="D563" s="3" t="s">
        <v>465</v>
      </c>
      <c r="E563" s="4">
        <f>VLOOKUP(A563,'2023 data'!$K$3:$L$3237,2,FALSE)</f>
        <v>726200</v>
      </c>
    </row>
    <row r="564" spans="1:5">
      <c r="A564" t="str">
        <f t="shared" si="8"/>
        <v>IDBONNEVILLE</v>
      </c>
      <c r="B564" t="s">
        <v>1985</v>
      </c>
      <c r="C564" s="2" t="s">
        <v>458</v>
      </c>
      <c r="D564" s="3" t="s">
        <v>466</v>
      </c>
      <c r="E564" s="4">
        <f>VLOOKUP(A564,'2023 data'!$K$3:$L$3237,2,FALSE)</f>
        <v>726200</v>
      </c>
    </row>
    <row r="565" spans="1:5">
      <c r="A565" t="str">
        <f t="shared" si="8"/>
        <v>IDBOUNDARY</v>
      </c>
      <c r="B565" t="s">
        <v>1985</v>
      </c>
      <c r="C565" s="2" t="s">
        <v>458</v>
      </c>
      <c r="D565" s="3" t="s">
        <v>467</v>
      </c>
      <c r="E565" s="4">
        <f>VLOOKUP(A565,'2023 data'!$K$3:$L$3237,2,FALSE)</f>
        <v>726200</v>
      </c>
    </row>
    <row r="566" spans="1:5">
      <c r="A566" t="str">
        <f t="shared" si="8"/>
        <v>IDBUTTE</v>
      </c>
      <c r="B566" t="s">
        <v>1985</v>
      </c>
      <c r="C566" s="2" t="s">
        <v>458</v>
      </c>
      <c r="D566" s="3" t="s">
        <v>168</v>
      </c>
      <c r="E566" s="4">
        <f>VLOOKUP(A566,'2023 data'!$K$3:$L$3237,2,FALSE)</f>
        <v>726200</v>
      </c>
    </row>
    <row r="567" spans="1:5">
      <c r="A567" t="str">
        <f t="shared" si="8"/>
        <v>IDCAMAS</v>
      </c>
      <c r="B567" t="s">
        <v>1985</v>
      </c>
      <c r="C567" s="2" t="s">
        <v>458</v>
      </c>
      <c r="D567" s="3" t="s">
        <v>468</v>
      </c>
      <c r="E567" s="4">
        <f>VLOOKUP(A567,'2023 data'!$K$3:$L$3237,2,FALSE)</f>
        <v>740600</v>
      </c>
    </row>
    <row r="568" spans="1:5">
      <c r="A568" t="str">
        <f t="shared" si="8"/>
        <v>IDCANYON</v>
      </c>
      <c r="B568" t="s">
        <v>1985</v>
      </c>
      <c r="C568" s="2" t="s">
        <v>458</v>
      </c>
      <c r="D568" s="3" t="s">
        <v>469</v>
      </c>
      <c r="E568" s="4">
        <f>VLOOKUP(A568,'2023 data'!$K$3:$L$3237,2,FALSE)</f>
        <v>726200</v>
      </c>
    </row>
    <row r="569" spans="1:5">
      <c r="A569" t="str">
        <f t="shared" si="8"/>
        <v>IDCARIBOU</v>
      </c>
      <c r="B569" t="s">
        <v>1985</v>
      </c>
      <c r="C569" s="2" t="s">
        <v>458</v>
      </c>
      <c r="D569" s="3" t="s">
        <v>470</v>
      </c>
      <c r="E569" s="4">
        <f>VLOOKUP(A569,'2023 data'!$K$3:$L$3237,2,FALSE)</f>
        <v>726200</v>
      </c>
    </row>
    <row r="570" spans="1:5">
      <c r="A570" t="str">
        <f t="shared" si="8"/>
        <v>IDCASSIA</v>
      </c>
      <c r="B570" t="s">
        <v>1985</v>
      </c>
      <c r="C570" s="2" t="s">
        <v>458</v>
      </c>
      <c r="D570" s="3" t="s">
        <v>471</v>
      </c>
      <c r="E570" s="4">
        <f>VLOOKUP(A570,'2023 data'!$K$3:$L$3237,2,FALSE)</f>
        <v>726200</v>
      </c>
    </row>
    <row r="571" spans="1:5">
      <c r="A571" t="str">
        <f t="shared" si="8"/>
        <v>IDCLARK</v>
      </c>
      <c r="B571" t="s">
        <v>1985</v>
      </c>
      <c r="C571" s="2" t="s">
        <v>458</v>
      </c>
      <c r="D571" s="3" t="s">
        <v>115</v>
      </c>
      <c r="E571" s="4">
        <f>VLOOKUP(A571,'2023 data'!$K$3:$L$3237,2,FALSE)</f>
        <v>726200</v>
      </c>
    </row>
    <row r="572" spans="1:5">
      <c r="A572" t="str">
        <f t="shared" si="8"/>
        <v>IDCLEARWATER</v>
      </c>
      <c r="B572" t="s">
        <v>1985</v>
      </c>
      <c r="C572" s="2" t="s">
        <v>458</v>
      </c>
      <c r="D572" s="3" t="s">
        <v>472</v>
      </c>
      <c r="E572" s="4">
        <f>VLOOKUP(A572,'2023 data'!$K$3:$L$3237,2,FALSE)</f>
        <v>726200</v>
      </c>
    </row>
    <row r="573" spans="1:5">
      <c r="A573" t="str">
        <f t="shared" si="8"/>
        <v>IDCUSTER</v>
      </c>
      <c r="B573" t="s">
        <v>1985</v>
      </c>
      <c r="C573" s="2" t="s">
        <v>458</v>
      </c>
      <c r="D573" s="3" t="s">
        <v>236</v>
      </c>
      <c r="E573" s="4">
        <f>VLOOKUP(A573,'2023 data'!$K$3:$L$3237,2,FALSE)</f>
        <v>726200</v>
      </c>
    </row>
    <row r="574" spans="1:5">
      <c r="A574" t="str">
        <f t="shared" si="8"/>
        <v>IDELMORE</v>
      </c>
      <c r="B574" t="s">
        <v>1985</v>
      </c>
      <c r="C574" s="2" t="s">
        <v>458</v>
      </c>
      <c r="D574" s="3" t="s">
        <v>29</v>
      </c>
      <c r="E574" s="4">
        <f>VLOOKUP(A574,'2023 data'!$K$3:$L$3237,2,FALSE)</f>
        <v>726200</v>
      </c>
    </row>
    <row r="575" spans="1:5">
      <c r="A575" t="str">
        <f t="shared" si="8"/>
        <v>IDFRANKLIN</v>
      </c>
      <c r="B575" t="s">
        <v>1985</v>
      </c>
      <c r="C575" s="2" t="s">
        <v>458</v>
      </c>
      <c r="D575" s="3" t="s">
        <v>33</v>
      </c>
      <c r="E575" s="4">
        <f>VLOOKUP(A575,'2023 data'!$K$3:$L$3237,2,FALSE)</f>
        <v>726200</v>
      </c>
    </row>
    <row r="576" spans="1:5">
      <c r="A576" t="str">
        <f t="shared" si="8"/>
        <v>IDFREMONT</v>
      </c>
      <c r="B576" t="s">
        <v>1985</v>
      </c>
      <c r="C576" s="2" t="s">
        <v>458</v>
      </c>
      <c r="D576" s="3" t="s">
        <v>244</v>
      </c>
      <c r="E576" s="4">
        <f>VLOOKUP(A576,'2023 data'!$K$3:$L$3237,2,FALSE)</f>
        <v>726200</v>
      </c>
    </row>
    <row r="577" spans="1:5">
      <c r="A577" t="str">
        <f t="shared" si="8"/>
        <v>IDGEM</v>
      </c>
      <c r="B577" t="s">
        <v>1985</v>
      </c>
      <c r="C577" s="2" t="s">
        <v>458</v>
      </c>
      <c r="D577" s="3" t="s">
        <v>473</v>
      </c>
      <c r="E577" s="4">
        <f>VLOOKUP(A577,'2023 data'!$K$3:$L$3237,2,FALSE)</f>
        <v>726200</v>
      </c>
    </row>
    <row r="578" spans="1:5">
      <c r="A578" t="str">
        <f t="shared" si="8"/>
        <v>IDGOODING</v>
      </c>
      <c r="B578" t="s">
        <v>1985</v>
      </c>
      <c r="C578" s="2" t="s">
        <v>458</v>
      </c>
      <c r="D578" s="3" t="s">
        <v>474</v>
      </c>
      <c r="E578" s="4">
        <f>VLOOKUP(A578,'2023 data'!$K$3:$L$3237,2,FALSE)</f>
        <v>726200</v>
      </c>
    </row>
    <row r="579" spans="1:5">
      <c r="A579" t="str">
        <f t="shared" si="8"/>
        <v>IDIDAHO</v>
      </c>
      <c r="B579" t="s">
        <v>1985</v>
      </c>
      <c r="C579" s="2" t="s">
        <v>458</v>
      </c>
      <c r="D579" s="3" t="s">
        <v>475</v>
      </c>
      <c r="E579" s="4">
        <f>VLOOKUP(A579,'2023 data'!$K$3:$L$3237,2,FALSE)</f>
        <v>726200</v>
      </c>
    </row>
    <row r="580" spans="1:5">
      <c r="A580" t="str">
        <f t="shared" si="8"/>
        <v>IDJEFFERSON</v>
      </c>
      <c r="B580" t="s">
        <v>1985</v>
      </c>
      <c r="C580" s="2" t="s">
        <v>458</v>
      </c>
      <c r="D580" s="3" t="s">
        <v>40</v>
      </c>
      <c r="E580" s="4">
        <f>VLOOKUP(A580,'2023 data'!$K$3:$L$3237,2,FALSE)</f>
        <v>726200</v>
      </c>
    </row>
    <row r="581" spans="1:5">
      <c r="A581" t="str">
        <f t="shared" ref="A581:A644" si="9">+C581&amp;D581</f>
        <v>IDJEROME</v>
      </c>
      <c r="B581" t="s">
        <v>1985</v>
      </c>
      <c r="C581" s="2" t="s">
        <v>458</v>
      </c>
      <c r="D581" s="3" t="s">
        <v>476</v>
      </c>
      <c r="E581" s="4">
        <f>VLOOKUP(A581,'2023 data'!$K$3:$L$3237,2,FALSE)</f>
        <v>726200</v>
      </c>
    </row>
    <row r="582" spans="1:5">
      <c r="A582" t="str">
        <f t="shared" si="9"/>
        <v>IDKOOTENAI</v>
      </c>
      <c r="B582" t="s">
        <v>1985</v>
      </c>
      <c r="C582" s="2" t="s">
        <v>458</v>
      </c>
      <c r="D582" s="3" t="s">
        <v>477</v>
      </c>
      <c r="E582" s="4">
        <f>VLOOKUP(A582,'2023 data'!$K$3:$L$3237,2,FALSE)</f>
        <v>726200</v>
      </c>
    </row>
    <row r="583" spans="1:5">
      <c r="A583" t="str">
        <f t="shared" si="9"/>
        <v>IDLATAH</v>
      </c>
      <c r="B583" t="s">
        <v>1985</v>
      </c>
      <c r="C583" s="2" t="s">
        <v>458</v>
      </c>
      <c r="D583" s="3" t="s">
        <v>478</v>
      </c>
      <c r="E583" s="4">
        <f>VLOOKUP(A583,'2023 data'!$K$3:$L$3237,2,FALSE)</f>
        <v>726200</v>
      </c>
    </row>
    <row r="584" spans="1:5">
      <c r="A584" t="str">
        <f t="shared" si="9"/>
        <v>IDLEMHI</v>
      </c>
      <c r="B584" t="s">
        <v>1985</v>
      </c>
      <c r="C584" s="2" t="s">
        <v>458</v>
      </c>
      <c r="D584" s="3" t="s">
        <v>479</v>
      </c>
      <c r="E584" s="4">
        <f>VLOOKUP(A584,'2023 data'!$K$3:$L$3237,2,FALSE)</f>
        <v>726200</v>
      </c>
    </row>
    <row r="585" spans="1:5">
      <c r="A585" t="str">
        <f t="shared" si="9"/>
        <v>IDLEWIS</v>
      </c>
      <c r="B585" t="s">
        <v>1985</v>
      </c>
      <c r="C585" s="2" t="s">
        <v>458</v>
      </c>
      <c r="D585" s="3" t="s">
        <v>480</v>
      </c>
      <c r="E585" s="4">
        <f>VLOOKUP(A585,'2023 data'!$K$3:$L$3237,2,FALSE)</f>
        <v>726200</v>
      </c>
    </row>
    <row r="586" spans="1:5">
      <c r="A586" t="str">
        <f t="shared" si="9"/>
        <v>IDLINCOLN</v>
      </c>
      <c r="B586" t="s">
        <v>1985</v>
      </c>
      <c r="C586" s="2" t="s">
        <v>458</v>
      </c>
      <c r="D586" s="3" t="s">
        <v>136</v>
      </c>
      <c r="E586" s="4">
        <f>VLOOKUP(A586,'2023 data'!$K$3:$L$3237,2,FALSE)</f>
        <v>726200</v>
      </c>
    </row>
    <row r="587" spans="1:5">
      <c r="A587" t="str">
        <f t="shared" si="9"/>
        <v>IDMADISON</v>
      </c>
      <c r="B587" t="s">
        <v>1985</v>
      </c>
      <c r="C587" s="2" t="s">
        <v>458</v>
      </c>
      <c r="D587" s="3" t="s">
        <v>48</v>
      </c>
      <c r="E587" s="4">
        <f>VLOOKUP(A587,'2023 data'!$K$3:$L$3237,2,FALSE)</f>
        <v>726200</v>
      </c>
    </row>
    <row r="588" spans="1:5">
      <c r="A588" t="str">
        <f t="shared" si="9"/>
        <v>IDMINIDOKA</v>
      </c>
      <c r="B588" t="s">
        <v>1985</v>
      </c>
      <c r="C588" s="2" t="s">
        <v>458</v>
      </c>
      <c r="D588" s="3" t="s">
        <v>481</v>
      </c>
      <c r="E588" s="4">
        <f>VLOOKUP(A588,'2023 data'!$K$3:$L$3237,2,FALSE)</f>
        <v>726200</v>
      </c>
    </row>
    <row r="589" spans="1:5">
      <c r="A589" t="str">
        <f t="shared" si="9"/>
        <v>IDNEZ PERCE</v>
      </c>
      <c r="B589" t="s">
        <v>1985</v>
      </c>
      <c r="C589" s="2" t="s">
        <v>458</v>
      </c>
      <c r="D589" s="3" t="s">
        <v>482</v>
      </c>
      <c r="E589" s="4">
        <f>VLOOKUP(A589,'2023 data'!$K$3:$L$3237,2,FALSE)</f>
        <v>726200</v>
      </c>
    </row>
    <row r="590" spans="1:5">
      <c r="A590" t="str">
        <f t="shared" si="9"/>
        <v>IDONEIDA</v>
      </c>
      <c r="B590" t="s">
        <v>1985</v>
      </c>
      <c r="C590" s="2" t="s">
        <v>458</v>
      </c>
      <c r="D590" s="3" t="s">
        <v>483</v>
      </c>
      <c r="E590" s="4">
        <f>VLOOKUP(A590,'2023 data'!$K$3:$L$3237,2,FALSE)</f>
        <v>726200</v>
      </c>
    </row>
    <row r="591" spans="1:5">
      <c r="A591" t="str">
        <f t="shared" si="9"/>
        <v>IDOWYHEE</v>
      </c>
      <c r="B591" t="s">
        <v>1985</v>
      </c>
      <c r="C591" s="2" t="s">
        <v>458</v>
      </c>
      <c r="D591" s="3" t="s">
        <v>484</v>
      </c>
      <c r="E591" s="4">
        <f>VLOOKUP(A591,'2023 data'!$K$3:$L$3237,2,FALSE)</f>
        <v>726200</v>
      </c>
    </row>
    <row r="592" spans="1:5">
      <c r="A592" t="str">
        <f t="shared" si="9"/>
        <v>IDPAYETTE</v>
      </c>
      <c r="B592" t="s">
        <v>1985</v>
      </c>
      <c r="C592" s="2" t="s">
        <v>458</v>
      </c>
      <c r="D592" s="3" t="s">
        <v>485</v>
      </c>
      <c r="E592" s="4">
        <f>VLOOKUP(A592,'2023 data'!$K$3:$L$3237,2,FALSE)</f>
        <v>726200</v>
      </c>
    </row>
    <row r="593" spans="1:5">
      <c r="A593" t="str">
        <f t="shared" si="9"/>
        <v>IDPOWER</v>
      </c>
      <c r="B593" t="s">
        <v>1985</v>
      </c>
      <c r="C593" s="2" t="s">
        <v>458</v>
      </c>
      <c r="D593" s="3" t="s">
        <v>486</v>
      </c>
      <c r="E593" s="4">
        <f>VLOOKUP(A593,'2023 data'!$K$3:$L$3237,2,FALSE)</f>
        <v>726200</v>
      </c>
    </row>
    <row r="594" spans="1:5">
      <c r="A594" t="str">
        <f t="shared" si="9"/>
        <v>IDSHOSHONE</v>
      </c>
      <c r="B594" t="s">
        <v>1985</v>
      </c>
      <c r="C594" s="2" t="s">
        <v>458</v>
      </c>
      <c r="D594" s="3" t="s">
        <v>487</v>
      </c>
      <c r="E594" s="4">
        <f>VLOOKUP(A594,'2023 data'!$K$3:$L$3237,2,FALSE)</f>
        <v>726200</v>
      </c>
    </row>
    <row r="595" spans="1:5">
      <c r="A595" t="str">
        <f t="shared" si="9"/>
        <v>IDTETON</v>
      </c>
      <c r="B595" t="s">
        <v>1985</v>
      </c>
      <c r="C595" s="2" t="s">
        <v>458</v>
      </c>
      <c r="D595" s="3" t="s">
        <v>488</v>
      </c>
      <c r="E595" s="4">
        <f>VLOOKUP(A595,'2023 data'!$K$3:$L$3237,2,FALSE)</f>
        <v>1089300</v>
      </c>
    </row>
    <row r="596" spans="1:5">
      <c r="A596" t="str">
        <f t="shared" si="9"/>
        <v>IDTWIN FALLS</v>
      </c>
      <c r="B596" t="s">
        <v>1985</v>
      </c>
      <c r="C596" s="2" t="s">
        <v>458</v>
      </c>
      <c r="D596" s="3" t="s">
        <v>489</v>
      </c>
      <c r="E596" s="4">
        <f>VLOOKUP(A596,'2023 data'!$K$3:$L$3237,2,FALSE)</f>
        <v>726200</v>
      </c>
    </row>
    <row r="597" spans="1:5">
      <c r="A597" t="str">
        <f t="shared" si="9"/>
        <v>IDVALLEY</v>
      </c>
      <c r="B597" t="s">
        <v>1985</v>
      </c>
      <c r="C597" s="2" t="s">
        <v>458</v>
      </c>
      <c r="D597" s="3" t="s">
        <v>490</v>
      </c>
      <c r="E597" s="4">
        <f>VLOOKUP(A597,'2023 data'!$K$3:$L$3237,2,FALSE)</f>
        <v>726200</v>
      </c>
    </row>
    <row r="598" spans="1:5">
      <c r="A598" t="str">
        <f t="shared" si="9"/>
        <v>IDWASHINGTON</v>
      </c>
      <c r="B598" t="s">
        <v>1985</v>
      </c>
      <c r="C598" s="2" t="s">
        <v>458</v>
      </c>
      <c r="D598" s="3" t="s">
        <v>68</v>
      </c>
      <c r="E598" s="4">
        <f>VLOOKUP(A598,'2023 data'!$K$3:$L$3237,2,FALSE)</f>
        <v>726200</v>
      </c>
    </row>
    <row r="599" spans="1:5">
      <c r="A599" t="str">
        <f t="shared" si="9"/>
        <v>ILADAMS</v>
      </c>
      <c r="B599" t="s">
        <v>1986</v>
      </c>
      <c r="C599" s="2" t="s">
        <v>491</v>
      </c>
      <c r="D599" s="3" t="s">
        <v>221</v>
      </c>
      <c r="E599" s="4">
        <f>VLOOKUP(A599,'2023 data'!$K$3:$L$3237,2,FALSE)</f>
        <v>726200</v>
      </c>
    </row>
    <row r="600" spans="1:5">
      <c r="A600" t="str">
        <f t="shared" si="9"/>
        <v>ILALEXANDER</v>
      </c>
      <c r="B600" t="s">
        <v>1986</v>
      </c>
      <c r="C600" s="2" t="s">
        <v>491</v>
      </c>
      <c r="D600" s="3" t="s">
        <v>492</v>
      </c>
      <c r="E600" s="4">
        <f>VLOOKUP(A600,'2023 data'!$K$3:$L$3237,2,FALSE)</f>
        <v>726200</v>
      </c>
    </row>
    <row r="601" spans="1:5">
      <c r="A601" t="str">
        <f t="shared" si="9"/>
        <v>ILBOND</v>
      </c>
      <c r="B601" t="s">
        <v>1986</v>
      </c>
      <c r="C601" s="2" t="s">
        <v>491</v>
      </c>
      <c r="D601" s="3" t="s">
        <v>493</v>
      </c>
      <c r="E601" s="4">
        <f>VLOOKUP(A601,'2023 data'!$K$3:$L$3237,2,FALSE)</f>
        <v>726200</v>
      </c>
    </row>
    <row r="602" spans="1:5">
      <c r="A602" t="str">
        <f t="shared" si="9"/>
        <v>ILBOONE</v>
      </c>
      <c r="B602" t="s">
        <v>1986</v>
      </c>
      <c r="C602" s="2" t="s">
        <v>491</v>
      </c>
      <c r="D602" s="3" t="s">
        <v>111</v>
      </c>
      <c r="E602" s="4">
        <f>VLOOKUP(A602,'2023 data'!$K$3:$L$3237,2,FALSE)</f>
        <v>726200</v>
      </c>
    </row>
    <row r="603" spans="1:5">
      <c r="A603" t="str">
        <f t="shared" si="9"/>
        <v>ILBROWN</v>
      </c>
      <c r="B603" t="s">
        <v>1986</v>
      </c>
      <c r="C603" s="2" t="s">
        <v>491</v>
      </c>
      <c r="D603" s="3" t="s">
        <v>494</v>
      </c>
      <c r="E603" s="4">
        <f>VLOOKUP(A603,'2023 data'!$K$3:$L$3237,2,FALSE)</f>
        <v>726200</v>
      </c>
    </row>
    <row r="604" spans="1:5">
      <c r="A604" t="str">
        <f t="shared" si="9"/>
        <v>ILBUREAU</v>
      </c>
      <c r="B604" t="s">
        <v>1986</v>
      </c>
      <c r="C604" s="2" t="s">
        <v>491</v>
      </c>
      <c r="D604" s="3" t="s">
        <v>495</v>
      </c>
      <c r="E604" s="4">
        <f>VLOOKUP(A604,'2023 data'!$K$3:$L$3237,2,FALSE)</f>
        <v>726200</v>
      </c>
    </row>
    <row r="605" spans="1:5">
      <c r="A605" t="str">
        <f t="shared" si="9"/>
        <v>ILCALHOUN</v>
      </c>
      <c r="B605" t="s">
        <v>1986</v>
      </c>
      <c r="C605" s="2" t="s">
        <v>491</v>
      </c>
      <c r="D605" s="3" t="s">
        <v>11</v>
      </c>
      <c r="E605" s="4">
        <f>VLOOKUP(A605,'2023 data'!$K$3:$L$3237,2,FALSE)</f>
        <v>726200</v>
      </c>
    </row>
    <row r="606" spans="1:5">
      <c r="A606" t="str">
        <f t="shared" si="9"/>
        <v>ILCARROLL</v>
      </c>
      <c r="B606" t="s">
        <v>1986</v>
      </c>
      <c r="C606" s="2" t="s">
        <v>491</v>
      </c>
      <c r="D606" s="3" t="s">
        <v>113</v>
      </c>
      <c r="E606" s="4">
        <f>VLOOKUP(A606,'2023 data'!$K$3:$L$3237,2,FALSE)</f>
        <v>726200</v>
      </c>
    </row>
    <row r="607" spans="1:5">
      <c r="A607" t="str">
        <f t="shared" si="9"/>
        <v>ILCASS</v>
      </c>
      <c r="B607" t="s">
        <v>1986</v>
      </c>
      <c r="C607" s="2" t="s">
        <v>491</v>
      </c>
      <c r="D607" s="3" t="s">
        <v>496</v>
      </c>
      <c r="E607" s="4">
        <f>VLOOKUP(A607,'2023 data'!$K$3:$L$3237,2,FALSE)</f>
        <v>726200</v>
      </c>
    </row>
    <row r="608" spans="1:5">
      <c r="A608" t="str">
        <f t="shared" si="9"/>
        <v>ILCHAMPAIGN</v>
      </c>
      <c r="B608" t="s">
        <v>1986</v>
      </c>
      <c r="C608" s="2" t="s">
        <v>491</v>
      </c>
      <c r="D608" s="3" t="s">
        <v>497</v>
      </c>
      <c r="E608" s="4">
        <f>VLOOKUP(A608,'2023 data'!$K$3:$L$3237,2,FALSE)</f>
        <v>726200</v>
      </c>
    </row>
    <row r="609" spans="1:5">
      <c r="A609" t="str">
        <f t="shared" si="9"/>
        <v>ILCHRISTIAN</v>
      </c>
      <c r="B609" t="s">
        <v>1986</v>
      </c>
      <c r="C609" s="2" t="s">
        <v>491</v>
      </c>
      <c r="D609" s="3" t="s">
        <v>498</v>
      </c>
      <c r="E609" s="4">
        <f>VLOOKUP(A609,'2023 data'!$K$3:$L$3237,2,FALSE)</f>
        <v>726200</v>
      </c>
    </row>
    <row r="610" spans="1:5">
      <c r="A610" t="str">
        <f t="shared" si="9"/>
        <v>ILCLARK</v>
      </c>
      <c r="B610" t="s">
        <v>1986</v>
      </c>
      <c r="C610" s="2" t="s">
        <v>491</v>
      </c>
      <c r="D610" s="3" t="s">
        <v>115</v>
      </c>
      <c r="E610" s="4">
        <f>VLOOKUP(A610,'2023 data'!$K$3:$L$3237,2,FALSE)</f>
        <v>726200</v>
      </c>
    </row>
    <row r="611" spans="1:5">
      <c r="A611" t="str">
        <f t="shared" si="9"/>
        <v>ILCLAY</v>
      </c>
      <c r="B611" t="s">
        <v>1986</v>
      </c>
      <c r="C611" s="2" t="s">
        <v>491</v>
      </c>
      <c r="D611" s="3" t="s">
        <v>17</v>
      </c>
      <c r="E611" s="4">
        <f>VLOOKUP(A611,'2023 data'!$K$3:$L$3237,2,FALSE)</f>
        <v>726200</v>
      </c>
    </row>
    <row r="612" spans="1:5">
      <c r="A612" t="str">
        <f t="shared" si="9"/>
        <v>ILCLINTON</v>
      </c>
      <c r="B612" t="s">
        <v>1986</v>
      </c>
      <c r="C612" s="2" t="s">
        <v>491</v>
      </c>
      <c r="D612" s="3" t="s">
        <v>499</v>
      </c>
      <c r="E612" s="4">
        <f>VLOOKUP(A612,'2023 data'!$K$3:$L$3237,2,FALSE)</f>
        <v>726200</v>
      </c>
    </row>
    <row r="613" spans="1:5">
      <c r="A613" t="str">
        <f t="shared" si="9"/>
        <v>ILCOLES</v>
      </c>
      <c r="B613" t="s">
        <v>1986</v>
      </c>
      <c r="C613" s="2" t="s">
        <v>491</v>
      </c>
      <c r="D613" s="3" t="s">
        <v>500</v>
      </c>
      <c r="E613" s="4">
        <f>VLOOKUP(A613,'2023 data'!$K$3:$L$3237,2,FALSE)</f>
        <v>726200</v>
      </c>
    </row>
    <row r="614" spans="1:5">
      <c r="A614" t="str">
        <f t="shared" si="9"/>
        <v>ILCOOK</v>
      </c>
      <c r="B614" t="s">
        <v>1986</v>
      </c>
      <c r="C614" s="2" t="s">
        <v>491</v>
      </c>
      <c r="D614" s="3" t="s">
        <v>368</v>
      </c>
      <c r="E614" s="4">
        <f>VLOOKUP(A614,'2023 data'!$K$3:$L$3237,2,FALSE)</f>
        <v>726200</v>
      </c>
    </row>
    <row r="615" spans="1:5">
      <c r="A615" t="str">
        <f t="shared" si="9"/>
        <v>ILCRAWFORD</v>
      </c>
      <c r="B615" t="s">
        <v>1986</v>
      </c>
      <c r="C615" s="2" t="s">
        <v>491</v>
      </c>
      <c r="D615" s="3" t="s">
        <v>120</v>
      </c>
      <c r="E615" s="4">
        <f>VLOOKUP(A615,'2023 data'!$K$3:$L$3237,2,FALSE)</f>
        <v>726200</v>
      </c>
    </row>
    <row r="616" spans="1:5">
      <c r="A616" t="str">
        <f t="shared" si="9"/>
        <v>ILCUMBERLAND</v>
      </c>
      <c r="B616" t="s">
        <v>1986</v>
      </c>
      <c r="C616" s="2" t="s">
        <v>491</v>
      </c>
      <c r="D616" s="3" t="s">
        <v>501</v>
      </c>
      <c r="E616" s="4">
        <f>VLOOKUP(A616,'2023 data'!$K$3:$L$3237,2,FALSE)</f>
        <v>726200</v>
      </c>
    </row>
    <row r="617" spans="1:5">
      <c r="A617" t="str">
        <f t="shared" si="9"/>
        <v>ILDE KALB</v>
      </c>
      <c r="B617" t="s">
        <v>1986</v>
      </c>
      <c r="C617" s="2" t="s">
        <v>491</v>
      </c>
      <c r="D617" s="3" t="s">
        <v>28</v>
      </c>
      <c r="E617" s="4">
        <f>VLOOKUP(A617,'2023 data'!$K$3:$L$3237,2,FALSE)</f>
        <v>726200</v>
      </c>
    </row>
    <row r="618" spans="1:5">
      <c r="A618" t="str">
        <f t="shared" si="9"/>
        <v>ILDE WITT</v>
      </c>
      <c r="B618" t="s">
        <v>1986</v>
      </c>
      <c r="C618" s="2" t="s">
        <v>491</v>
      </c>
      <c r="D618" s="3" t="s">
        <v>502</v>
      </c>
      <c r="E618" s="4">
        <f>VLOOKUP(A618,'2023 data'!$K$3:$L$3237,2,FALSE)</f>
        <v>726200</v>
      </c>
    </row>
    <row r="619" spans="1:5">
      <c r="A619" t="str">
        <f t="shared" si="9"/>
        <v>ILDOUGLAS</v>
      </c>
      <c r="B619" t="s">
        <v>1986</v>
      </c>
      <c r="C619" s="2" t="s">
        <v>491</v>
      </c>
      <c r="D619" s="3" t="s">
        <v>240</v>
      </c>
      <c r="E619" s="4">
        <f>VLOOKUP(A619,'2023 data'!$K$3:$L$3237,2,FALSE)</f>
        <v>726200</v>
      </c>
    </row>
    <row r="620" spans="1:5">
      <c r="A620" t="str">
        <f t="shared" si="9"/>
        <v>ILDUPAGE</v>
      </c>
      <c r="B620" t="s">
        <v>1986</v>
      </c>
      <c r="C620" s="2" t="s">
        <v>491</v>
      </c>
      <c r="D620" s="3" t="s">
        <v>503</v>
      </c>
      <c r="E620" s="4">
        <f>VLOOKUP(A620,'2023 data'!$K$3:$L$3237,2,FALSE)</f>
        <v>726200</v>
      </c>
    </row>
    <row r="621" spans="1:5">
      <c r="A621" t="str">
        <f t="shared" si="9"/>
        <v>ILEDGAR</v>
      </c>
      <c r="B621" t="s">
        <v>1986</v>
      </c>
      <c r="C621" s="2" t="s">
        <v>491</v>
      </c>
      <c r="D621" s="3" t="s">
        <v>504</v>
      </c>
      <c r="E621" s="4">
        <f>VLOOKUP(A621,'2023 data'!$K$3:$L$3237,2,FALSE)</f>
        <v>726200</v>
      </c>
    </row>
    <row r="622" spans="1:5">
      <c r="A622" t="str">
        <f t="shared" si="9"/>
        <v>ILEDWARDS</v>
      </c>
      <c r="B622" t="s">
        <v>1986</v>
      </c>
      <c r="C622" s="2" t="s">
        <v>491</v>
      </c>
      <c r="D622" s="3" t="s">
        <v>505</v>
      </c>
      <c r="E622" s="4">
        <f>VLOOKUP(A622,'2023 data'!$K$3:$L$3237,2,FALSE)</f>
        <v>726200</v>
      </c>
    </row>
    <row r="623" spans="1:5">
      <c r="A623" t="str">
        <f t="shared" si="9"/>
        <v>ILEFFINGHAM</v>
      </c>
      <c r="B623" t="s">
        <v>1986</v>
      </c>
      <c r="C623" s="2" t="s">
        <v>491</v>
      </c>
      <c r="D623" s="3" t="s">
        <v>380</v>
      </c>
      <c r="E623" s="4">
        <f>VLOOKUP(A623,'2023 data'!$K$3:$L$3237,2,FALSE)</f>
        <v>726200</v>
      </c>
    </row>
    <row r="624" spans="1:5">
      <c r="A624" t="str">
        <f t="shared" si="9"/>
        <v>ILFAYETTE</v>
      </c>
      <c r="B624" t="s">
        <v>1986</v>
      </c>
      <c r="C624" s="2" t="s">
        <v>491</v>
      </c>
      <c r="D624" s="3" t="s">
        <v>32</v>
      </c>
      <c r="E624" s="4">
        <f>VLOOKUP(A624,'2023 data'!$K$3:$L$3237,2,FALSE)</f>
        <v>726200</v>
      </c>
    </row>
    <row r="625" spans="1:5">
      <c r="A625" t="str">
        <f t="shared" si="9"/>
        <v>ILFORD</v>
      </c>
      <c r="B625" t="s">
        <v>1986</v>
      </c>
      <c r="C625" s="2" t="s">
        <v>491</v>
      </c>
      <c r="D625" s="3" t="s">
        <v>506</v>
      </c>
      <c r="E625" s="4">
        <f>VLOOKUP(A625,'2023 data'!$K$3:$L$3237,2,FALSE)</f>
        <v>726200</v>
      </c>
    </row>
    <row r="626" spans="1:5">
      <c r="A626" t="str">
        <f t="shared" si="9"/>
        <v>ILFRANKLIN</v>
      </c>
      <c r="B626" t="s">
        <v>1986</v>
      </c>
      <c r="C626" s="2" t="s">
        <v>491</v>
      </c>
      <c r="D626" s="3" t="s">
        <v>33</v>
      </c>
      <c r="E626" s="4">
        <f>VLOOKUP(A626,'2023 data'!$K$3:$L$3237,2,FALSE)</f>
        <v>726200</v>
      </c>
    </row>
    <row r="627" spans="1:5">
      <c r="A627" t="str">
        <f t="shared" si="9"/>
        <v>ILFULTON</v>
      </c>
      <c r="B627" t="s">
        <v>1986</v>
      </c>
      <c r="C627" s="2" t="s">
        <v>491</v>
      </c>
      <c r="D627" s="3" t="s">
        <v>126</v>
      </c>
      <c r="E627" s="4">
        <f>VLOOKUP(A627,'2023 data'!$K$3:$L$3237,2,FALSE)</f>
        <v>726200</v>
      </c>
    </row>
    <row r="628" spans="1:5">
      <c r="A628" t="str">
        <f t="shared" si="9"/>
        <v>ILGALLATIN</v>
      </c>
      <c r="B628" t="s">
        <v>1986</v>
      </c>
      <c r="C628" s="2" t="s">
        <v>491</v>
      </c>
      <c r="D628" s="3" t="s">
        <v>507</v>
      </c>
      <c r="E628" s="4">
        <f>VLOOKUP(A628,'2023 data'!$K$3:$L$3237,2,FALSE)</f>
        <v>726200</v>
      </c>
    </row>
    <row r="629" spans="1:5">
      <c r="A629" t="str">
        <f t="shared" si="9"/>
        <v>ILGREENE</v>
      </c>
      <c r="B629" t="s">
        <v>1986</v>
      </c>
      <c r="C629" s="2" t="s">
        <v>491</v>
      </c>
      <c r="D629" s="3" t="s">
        <v>35</v>
      </c>
      <c r="E629" s="4">
        <f>VLOOKUP(A629,'2023 data'!$K$3:$L$3237,2,FALSE)</f>
        <v>726200</v>
      </c>
    </row>
    <row r="630" spans="1:5">
      <c r="A630" t="str">
        <f t="shared" si="9"/>
        <v>ILGRUNDY</v>
      </c>
      <c r="B630" t="s">
        <v>1986</v>
      </c>
      <c r="C630" s="2" t="s">
        <v>491</v>
      </c>
      <c r="D630" s="3" t="s">
        <v>508</v>
      </c>
      <c r="E630" s="4">
        <f>VLOOKUP(A630,'2023 data'!$K$3:$L$3237,2,FALSE)</f>
        <v>726200</v>
      </c>
    </row>
    <row r="631" spans="1:5">
      <c r="A631" t="str">
        <f t="shared" si="9"/>
        <v>ILHAMILTON</v>
      </c>
      <c r="B631" t="s">
        <v>1986</v>
      </c>
      <c r="C631" s="2" t="s">
        <v>491</v>
      </c>
      <c r="D631" s="3" t="s">
        <v>309</v>
      </c>
      <c r="E631" s="4">
        <f>VLOOKUP(A631,'2023 data'!$K$3:$L$3237,2,FALSE)</f>
        <v>726200</v>
      </c>
    </row>
    <row r="632" spans="1:5">
      <c r="A632" t="str">
        <f t="shared" si="9"/>
        <v>ILHANCOCK</v>
      </c>
      <c r="B632" t="s">
        <v>1986</v>
      </c>
      <c r="C632" s="2" t="s">
        <v>491</v>
      </c>
      <c r="D632" s="3" t="s">
        <v>394</v>
      </c>
      <c r="E632" s="4">
        <f>VLOOKUP(A632,'2023 data'!$K$3:$L$3237,2,FALSE)</f>
        <v>726200</v>
      </c>
    </row>
    <row r="633" spans="1:5">
      <c r="A633" t="str">
        <f t="shared" si="9"/>
        <v>ILHARDIN</v>
      </c>
      <c r="B633" t="s">
        <v>1986</v>
      </c>
      <c r="C633" s="2" t="s">
        <v>491</v>
      </c>
      <c r="D633" s="3" t="s">
        <v>509</v>
      </c>
      <c r="E633" s="4">
        <f>VLOOKUP(A633,'2023 data'!$K$3:$L$3237,2,FALSE)</f>
        <v>726200</v>
      </c>
    </row>
    <row r="634" spans="1:5">
      <c r="A634" t="str">
        <f t="shared" si="9"/>
        <v>ILHENDERSON</v>
      </c>
      <c r="B634" t="s">
        <v>1986</v>
      </c>
      <c r="C634" s="2" t="s">
        <v>491</v>
      </c>
      <c r="D634" s="3" t="s">
        <v>510</v>
      </c>
      <c r="E634" s="4">
        <f>VLOOKUP(A634,'2023 data'!$K$3:$L$3237,2,FALSE)</f>
        <v>726200</v>
      </c>
    </row>
    <row r="635" spans="1:5">
      <c r="A635" t="str">
        <f t="shared" si="9"/>
        <v>ILHENRY</v>
      </c>
      <c r="B635" t="s">
        <v>1986</v>
      </c>
      <c r="C635" s="2" t="s">
        <v>491</v>
      </c>
      <c r="D635" s="3" t="s">
        <v>37</v>
      </c>
      <c r="E635" s="4">
        <f>VLOOKUP(A635,'2023 data'!$K$3:$L$3237,2,FALSE)</f>
        <v>726200</v>
      </c>
    </row>
    <row r="636" spans="1:5">
      <c r="A636" t="str">
        <f t="shared" si="9"/>
        <v>ILIROQUOIS</v>
      </c>
      <c r="B636" t="s">
        <v>1986</v>
      </c>
      <c r="C636" s="2" t="s">
        <v>491</v>
      </c>
      <c r="D636" s="3" t="s">
        <v>511</v>
      </c>
      <c r="E636" s="4">
        <f>VLOOKUP(A636,'2023 data'!$K$3:$L$3237,2,FALSE)</f>
        <v>726200</v>
      </c>
    </row>
    <row r="637" spans="1:5">
      <c r="A637" t="str">
        <f t="shared" si="9"/>
        <v>ILJACKSON</v>
      </c>
      <c r="B637" t="s">
        <v>1986</v>
      </c>
      <c r="C637" s="2" t="s">
        <v>491</v>
      </c>
      <c r="D637" s="3" t="s">
        <v>39</v>
      </c>
      <c r="E637" s="4">
        <f>VLOOKUP(A637,'2023 data'!$K$3:$L$3237,2,FALSE)</f>
        <v>726200</v>
      </c>
    </row>
    <row r="638" spans="1:5">
      <c r="A638" t="str">
        <f t="shared" si="9"/>
        <v>ILJASPER</v>
      </c>
      <c r="B638" t="s">
        <v>1986</v>
      </c>
      <c r="C638" s="2" t="s">
        <v>491</v>
      </c>
      <c r="D638" s="3" t="s">
        <v>400</v>
      </c>
      <c r="E638" s="4">
        <f>VLOOKUP(A638,'2023 data'!$K$3:$L$3237,2,FALSE)</f>
        <v>726200</v>
      </c>
    </row>
    <row r="639" spans="1:5">
      <c r="A639" t="str">
        <f t="shared" si="9"/>
        <v>ILJEFFERSON</v>
      </c>
      <c r="B639" t="s">
        <v>1986</v>
      </c>
      <c r="C639" s="2" t="s">
        <v>491</v>
      </c>
      <c r="D639" s="3" t="s">
        <v>40</v>
      </c>
      <c r="E639" s="4">
        <f>VLOOKUP(A639,'2023 data'!$K$3:$L$3237,2,FALSE)</f>
        <v>726200</v>
      </c>
    </row>
    <row r="640" spans="1:5">
      <c r="A640" t="str">
        <f t="shared" si="9"/>
        <v>ILJERSEY</v>
      </c>
      <c r="B640" t="s">
        <v>1986</v>
      </c>
      <c r="C640" s="2" t="s">
        <v>491</v>
      </c>
      <c r="D640" s="3" t="s">
        <v>512</v>
      </c>
      <c r="E640" s="4">
        <f>VLOOKUP(A640,'2023 data'!$K$3:$L$3237,2,FALSE)</f>
        <v>726200</v>
      </c>
    </row>
    <row r="641" spans="1:5">
      <c r="A641" t="str">
        <f t="shared" si="9"/>
        <v>ILJO DAVIESS</v>
      </c>
      <c r="B641" t="s">
        <v>1986</v>
      </c>
      <c r="C641" s="2" t="s">
        <v>491</v>
      </c>
      <c r="D641" s="3" t="s">
        <v>513</v>
      </c>
      <c r="E641" s="4">
        <f>VLOOKUP(A641,'2023 data'!$K$3:$L$3237,2,FALSE)</f>
        <v>726200</v>
      </c>
    </row>
    <row r="642" spans="1:5">
      <c r="A642" t="str">
        <f t="shared" si="9"/>
        <v>ILJOHNSON</v>
      </c>
      <c r="B642" t="s">
        <v>1986</v>
      </c>
      <c r="C642" s="2" t="s">
        <v>491</v>
      </c>
      <c r="D642" s="3" t="s">
        <v>134</v>
      </c>
      <c r="E642" s="4">
        <f>VLOOKUP(A642,'2023 data'!$K$3:$L$3237,2,FALSE)</f>
        <v>726200</v>
      </c>
    </row>
    <row r="643" spans="1:5">
      <c r="A643" t="str">
        <f t="shared" si="9"/>
        <v>ILKANE</v>
      </c>
      <c r="B643" t="s">
        <v>1986</v>
      </c>
      <c r="C643" s="2" t="s">
        <v>491</v>
      </c>
      <c r="D643" s="3" t="s">
        <v>514</v>
      </c>
      <c r="E643" s="4">
        <f>VLOOKUP(A643,'2023 data'!$K$3:$L$3237,2,FALSE)</f>
        <v>726200</v>
      </c>
    </row>
    <row r="644" spans="1:5">
      <c r="A644" t="str">
        <f t="shared" si="9"/>
        <v>ILKANKAKEE</v>
      </c>
      <c r="B644" t="s">
        <v>1986</v>
      </c>
      <c r="C644" s="2" t="s">
        <v>491</v>
      </c>
      <c r="D644" s="3" t="s">
        <v>515</v>
      </c>
      <c r="E644" s="4">
        <f>VLOOKUP(A644,'2023 data'!$K$3:$L$3237,2,FALSE)</f>
        <v>726200</v>
      </c>
    </row>
    <row r="645" spans="1:5">
      <c r="A645" t="str">
        <f t="shared" ref="A645:A708" si="10">+C645&amp;D645</f>
        <v>ILKENDALL</v>
      </c>
      <c r="B645" t="s">
        <v>1986</v>
      </c>
      <c r="C645" s="2" t="s">
        <v>491</v>
      </c>
      <c r="D645" s="3" t="s">
        <v>516</v>
      </c>
      <c r="E645" s="4">
        <f>VLOOKUP(A645,'2023 data'!$K$3:$L$3237,2,FALSE)</f>
        <v>726200</v>
      </c>
    </row>
    <row r="646" spans="1:5">
      <c r="A646" t="str">
        <f t="shared" si="10"/>
        <v>ILKNOX</v>
      </c>
      <c r="B646" t="s">
        <v>1986</v>
      </c>
      <c r="C646" s="2" t="s">
        <v>491</v>
      </c>
      <c r="D646" s="3" t="s">
        <v>517</v>
      </c>
      <c r="E646" s="4">
        <f>VLOOKUP(A646,'2023 data'!$K$3:$L$3237,2,FALSE)</f>
        <v>726200</v>
      </c>
    </row>
    <row r="647" spans="1:5">
      <c r="A647" t="str">
        <f t="shared" si="10"/>
        <v>ILLAKE</v>
      </c>
      <c r="B647" t="s">
        <v>1986</v>
      </c>
      <c r="C647" s="2" t="s">
        <v>491</v>
      </c>
      <c r="D647" s="3" t="s">
        <v>181</v>
      </c>
      <c r="E647" s="4">
        <f>VLOOKUP(A647,'2023 data'!$K$3:$L$3237,2,FALSE)</f>
        <v>726200</v>
      </c>
    </row>
    <row r="648" spans="1:5">
      <c r="A648" t="str">
        <f t="shared" si="10"/>
        <v>ILLASALLE</v>
      </c>
      <c r="B648" t="s">
        <v>1986</v>
      </c>
      <c r="C648" s="2" t="s">
        <v>491</v>
      </c>
      <c r="D648" s="3" t="s">
        <v>779</v>
      </c>
      <c r="E648" s="4">
        <f>VLOOKUP(A648,'2023 data'!$K$3:$L$3237,2,FALSE)</f>
        <v>726200</v>
      </c>
    </row>
    <row r="649" spans="1:5">
      <c r="A649" t="str">
        <f t="shared" si="10"/>
        <v>ILLAWRENCE</v>
      </c>
      <c r="B649" t="s">
        <v>1986</v>
      </c>
      <c r="C649" s="2" t="s">
        <v>491</v>
      </c>
      <c r="D649" s="3" t="s">
        <v>43</v>
      </c>
      <c r="E649" s="4">
        <f>VLOOKUP(A649,'2023 data'!$K$3:$L$3237,2,FALSE)</f>
        <v>726200</v>
      </c>
    </row>
    <row r="650" spans="1:5">
      <c r="A650" t="str">
        <f t="shared" si="10"/>
        <v>ILLEE</v>
      </c>
      <c r="B650" t="s">
        <v>1986</v>
      </c>
      <c r="C650" s="2" t="s">
        <v>491</v>
      </c>
      <c r="D650" s="3" t="s">
        <v>44</v>
      </c>
      <c r="E650" s="4">
        <f>VLOOKUP(A650,'2023 data'!$K$3:$L$3237,2,FALSE)</f>
        <v>726200</v>
      </c>
    </row>
    <row r="651" spans="1:5">
      <c r="A651" t="str">
        <f t="shared" si="10"/>
        <v>ILLIVINGSTON</v>
      </c>
      <c r="B651" t="s">
        <v>1986</v>
      </c>
      <c r="C651" s="2" t="s">
        <v>491</v>
      </c>
      <c r="D651" s="3" t="s">
        <v>519</v>
      </c>
      <c r="E651" s="4">
        <f>VLOOKUP(A651,'2023 data'!$K$3:$L$3237,2,FALSE)</f>
        <v>726200</v>
      </c>
    </row>
    <row r="652" spans="1:5">
      <c r="A652" t="str">
        <f t="shared" si="10"/>
        <v>ILLOGAN</v>
      </c>
      <c r="B652" t="s">
        <v>1986</v>
      </c>
      <c r="C652" s="2" t="s">
        <v>491</v>
      </c>
      <c r="D652" s="3" t="s">
        <v>138</v>
      </c>
      <c r="E652" s="4">
        <f>VLOOKUP(A652,'2023 data'!$K$3:$L$3237,2,FALSE)</f>
        <v>726200</v>
      </c>
    </row>
    <row r="653" spans="1:5">
      <c r="A653" t="str">
        <f t="shared" si="10"/>
        <v>ILMCDONOUGH</v>
      </c>
      <c r="B653" t="s">
        <v>1986</v>
      </c>
      <c r="C653" s="2" t="s">
        <v>491</v>
      </c>
      <c r="D653" s="3" t="s">
        <v>520</v>
      </c>
      <c r="E653" s="4">
        <f>VLOOKUP(A653,'2023 data'!$K$3:$L$3237,2,FALSE)</f>
        <v>726200</v>
      </c>
    </row>
    <row r="654" spans="1:5">
      <c r="A654" t="str">
        <f t="shared" si="10"/>
        <v>ILMCHENRY</v>
      </c>
      <c r="B654" t="s">
        <v>1986</v>
      </c>
      <c r="C654" s="2" t="s">
        <v>491</v>
      </c>
      <c r="D654" s="3" t="s">
        <v>521</v>
      </c>
      <c r="E654" s="4">
        <f>VLOOKUP(A654,'2023 data'!$K$3:$L$3237,2,FALSE)</f>
        <v>726200</v>
      </c>
    </row>
    <row r="655" spans="1:5">
      <c r="A655" t="str">
        <f t="shared" si="10"/>
        <v>ILMCLEAN</v>
      </c>
      <c r="B655" t="s">
        <v>1986</v>
      </c>
      <c r="C655" s="2" t="s">
        <v>491</v>
      </c>
      <c r="D655" s="3" t="s">
        <v>522</v>
      </c>
      <c r="E655" s="4">
        <f>VLOOKUP(A655,'2023 data'!$K$3:$L$3237,2,FALSE)</f>
        <v>726200</v>
      </c>
    </row>
    <row r="656" spans="1:5">
      <c r="A656" t="str">
        <f t="shared" si="10"/>
        <v>ILMACON</v>
      </c>
      <c r="B656" t="s">
        <v>1986</v>
      </c>
      <c r="C656" s="2" t="s">
        <v>491</v>
      </c>
      <c r="D656" s="3" t="s">
        <v>47</v>
      </c>
      <c r="E656" s="4">
        <f>VLOOKUP(A656,'2023 data'!$K$3:$L$3237,2,FALSE)</f>
        <v>726200</v>
      </c>
    </row>
    <row r="657" spans="1:5">
      <c r="A657" t="str">
        <f t="shared" si="10"/>
        <v>ILMACOUPIN</v>
      </c>
      <c r="B657" t="s">
        <v>1986</v>
      </c>
      <c r="C657" s="2" t="s">
        <v>491</v>
      </c>
      <c r="D657" s="3" t="s">
        <v>523</v>
      </c>
      <c r="E657" s="4">
        <f>VLOOKUP(A657,'2023 data'!$K$3:$L$3237,2,FALSE)</f>
        <v>726200</v>
      </c>
    </row>
    <row r="658" spans="1:5">
      <c r="A658" t="str">
        <f t="shared" si="10"/>
        <v>ILMADISON</v>
      </c>
      <c r="B658" t="s">
        <v>1986</v>
      </c>
      <c r="C658" s="2" t="s">
        <v>491</v>
      </c>
      <c r="D658" s="3" t="s">
        <v>48</v>
      </c>
      <c r="E658" s="4">
        <f>VLOOKUP(A658,'2023 data'!$K$3:$L$3237,2,FALSE)</f>
        <v>726200</v>
      </c>
    </row>
    <row r="659" spans="1:5">
      <c r="A659" t="str">
        <f t="shared" si="10"/>
        <v>ILMARION</v>
      </c>
      <c r="B659" t="s">
        <v>1986</v>
      </c>
      <c r="C659" s="2" t="s">
        <v>491</v>
      </c>
      <c r="D659" s="3" t="s">
        <v>50</v>
      </c>
      <c r="E659" s="4">
        <f>VLOOKUP(A659,'2023 data'!$K$3:$L$3237,2,FALSE)</f>
        <v>726200</v>
      </c>
    </row>
    <row r="660" spans="1:5">
      <c r="A660" t="str">
        <f t="shared" si="10"/>
        <v>ILMARSHALL</v>
      </c>
      <c r="B660" t="s">
        <v>1986</v>
      </c>
      <c r="C660" s="2" t="s">
        <v>491</v>
      </c>
      <c r="D660" s="3" t="s">
        <v>51</v>
      </c>
      <c r="E660" s="4">
        <f>VLOOKUP(A660,'2023 data'!$K$3:$L$3237,2,FALSE)</f>
        <v>726200</v>
      </c>
    </row>
    <row r="661" spans="1:5">
      <c r="A661" t="str">
        <f t="shared" si="10"/>
        <v>ILMASON</v>
      </c>
      <c r="B661" t="s">
        <v>1986</v>
      </c>
      <c r="C661" s="2" t="s">
        <v>491</v>
      </c>
      <c r="D661" s="3" t="s">
        <v>524</v>
      </c>
      <c r="E661" s="4">
        <f>VLOOKUP(A661,'2023 data'!$K$3:$L$3237,2,FALSE)</f>
        <v>726200</v>
      </c>
    </row>
    <row r="662" spans="1:5">
      <c r="A662" t="str">
        <f t="shared" si="10"/>
        <v>ILMASSAC</v>
      </c>
      <c r="B662" t="s">
        <v>1986</v>
      </c>
      <c r="C662" s="2" t="s">
        <v>491</v>
      </c>
      <c r="D662" s="3" t="s">
        <v>525</v>
      </c>
      <c r="E662" s="4">
        <f>VLOOKUP(A662,'2023 data'!$K$3:$L$3237,2,FALSE)</f>
        <v>726200</v>
      </c>
    </row>
    <row r="663" spans="1:5">
      <c r="A663" t="str">
        <f t="shared" si="10"/>
        <v>ILMENARD</v>
      </c>
      <c r="B663" t="s">
        <v>1986</v>
      </c>
      <c r="C663" s="2" t="s">
        <v>491</v>
      </c>
      <c r="D663" s="3" t="s">
        <v>526</v>
      </c>
      <c r="E663" s="4">
        <f>VLOOKUP(A663,'2023 data'!$K$3:$L$3237,2,FALSE)</f>
        <v>726200</v>
      </c>
    </row>
    <row r="664" spans="1:5">
      <c r="A664" t="str">
        <f t="shared" si="10"/>
        <v>ILMERCER</v>
      </c>
      <c r="B664" t="s">
        <v>1986</v>
      </c>
      <c r="C664" s="2" t="s">
        <v>491</v>
      </c>
      <c r="D664" s="3" t="s">
        <v>527</v>
      </c>
      <c r="E664" s="4">
        <f>VLOOKUP(A664,'2023 data'!$K$3:$L$3237,2,FALSE)</f>
        <v>726200</v>
      </c>
    </row>
    <row r="665" spans="1:5">
      <c r="A665" t="str">
        <f t="shared" si="10"/>
        <v>ILMONROE</v>
      </c>
      <c r="B665" t="s">
        <v>1986</v>
      </c>
      <c r="C665" s="2" t="s">
        <v>491</v>
      </c>
      <c r="D665" s="3" t="s">
        <v>53</v>
      </c>
      <c r="E665" s="4">
        <f>VLOOKUP(A665,'2023 data'!$K$3:$L$3237,2,FALSE)</f>
        <v>726200</v>
      </c>
    </row>
    <row r="666" spans="1:5">
      <c r="A666" t="str">
        <f t="shared" si="10"/>
        <v>ILMONTGOMERY</v>
      </c>
      <c r="B666" t="s">
        <v>1986</v>
      </c>
      <c r="C666" s="2" t="s">
        <v>491</v>
      </c>
      <c r="D666" s="3" t="s">
        <v>54</v>
      </c>
      <c r="E666" s="4">
        <f>VLOOKUP(A666,'2023 data'!$K$3:$L$3237,2,FALSE)</f>
        <v>726200</v>
      </c>
    </row>
    <row r="667" spans="1:5">
      <c r="A667" t="str">
        <f t="shared" si="10"/>
        <v>ILMORGAN</v>
      </c>
      <c r="B667" t="s">
        <v>1986</v>
      </c>
      <c r="C667" s="2" t="s">
        <v>491</v>
      </c>
      <c r="D667" s="3" t="s">
        <v>55</v>
      </c>
      <c r="E667" s="4">
        <f>VLOOKUP(A667,'2023 data'!$K$3:$L$3237,2,FALSE)</f>
        <v>726200</v>
      </c>
    </row>
    <row r="668" spans="1:5">
      <c r="A668" t="str">
        <f t="shared" si="10"/>
        <v>ILMOULTRIE</v>
      </c>
      <c r="B668" t="s">
        <v>1986</v>
      </c>
      <c r="C668" s="2" t="s">
        <v>491</v>
      </c>
      <c r="D668" s="3" t="s">
        <v>528</v>
      </c>
      <c r="E668" s="4">
        <f>VLOOKUP(A668,'2023 data'!$K$3:$L$3237,2,FALSE)</f>
        <v>726200</v>
      </c>
    </row>
    <row r="669" spans="1:5">
      <c r="A669" t="str">
        <f t="shared" si="10"/>
        <v>ILOGLE</v>
      </c>
      <c r="B669" t="s">
        <v>1986</v>
      </c>
      <c r="C669" s="2" t="s">
        <v>491</v>
      </c>
      <c r="D669" s="3" t="s">
        <v>529</v>
      </c>
      <c r="E669" s="4">
        <f>VLOOKUP(A669,'2023 data'!$K$3:$L$3237,2,FALSE)</f>
        <v>726200</v>
      </c>
    </row>
    <row r="670" spans="1:5">
      <c r="A670" t="str">
        <f t="shared" si="10"/>
        <v>ILPEORIA</v>
      </c>
      <c r="B670" t="s">
        <v>1986</v>
      </c>
      <c r="C670" s="2" t="s">
        <v>491</v>
      </c>
      <c r="D670" s="3" t="s">
        <v>530</v>
      </c>
      <c r="E670" s="4">
        <f>VLOOKUP(A670,'2023 data'!$K$3:$L$3237,2,FALSE)</f>
        <v>726200</v>
      </c>
    </row>
    <row r="671" spans="1:5">
      <c r="A671" t="str">
        <f t="shared" si="10"/>
        <v>ILPERRY</v>
      </c>
      <c r="B671" t="s">
        <v>1986</v>
      </c>
      <c r="C671" s="2" t="s">
        <v>491</v>
      </c>
      <c r="D671" s="3" t="s">
        <v>56</v>
      </c>
      <c r="E671" s="4">
        <f>VLOOKUP(A671,'2023 data'!$K$3:$L$3237,2,FALSE)</f>
        <v>726200</v>
      </c>
    </row>
    <row r="672" spans="1:5">
      <c r="A672" t="str">
        <f t="shared" si="10"/>
        <v>ILPIATT</v>
      </c>
      <c r="B672" t="s">
        <v>1986</v>
      </c>
      <c r="C672" s="2" t="s">
        <v>491</v>
      </c>
      <c r="D672" s="3" t="s">
        <v>531</v>
      </c>
      <c r="E672" s="4">
        <f>VLOOKUP(A672,'2023 data'!$K$3:$L$3237,2,FALSE)</f>
        <v>726200</v>
      </c>
    </row>
    <row r="673" spans="1:5">
      <c r="A673" t="str">
        <f t="shared" si="10"/>
        <v>ILPIKE</v>
      </c>
      <c r="B673" t="s">
        <v>1986</v>
      </c>
      <c r="C673" s="2" t="s">
        <v>491</v>
      </c>
      <c r="D673" s="3" t="s">
        <v>58</v>
      </c>
      <c r="E673" s="4">
        <f>VLOOKUP(A673,'2023 data'!$K$3:$L$3237,2,FALSE)</f>
        <v>726200</v>
      </c>
    </row>
    <row r="674" spans="1:5">
      <c r="A674" t="str">
        <f t="shared" si="10"/>
        <v>ILPOPE</v>
      </c>
      <c r="B674" t="s">
        <v>1986</v>
      </c>
      <c r="C674" s="2" t="s">
        <v>491</v>
      </c>
      <c r="D674" s="3" t="s">
        <v>148</v>
      </c>
      <c r="E674" s="4">
        <f>VLOOKUP(A674,'2023 data'!$K$3:$L$3237,2,FALSE)</f>
        <v>726200</v>
      </c>
    </row>
    <row r="675" spans="1:5">
      <c r="A675" t="str">
        <f t="shared" si="10"/>
        <v>ILPULASKI</v>
      </c>
      <c r="B675" t="s">
        <v>1986</v>
      </c>
      <c r="C675" s="2" t="s">
        <v>491</v>
      </c>
      <c r="D675" s="3" t="s">
        <v>150</v>
      </c>
      <c r="E675" s="4">
        <f>VLOOKUP(A675,'2023 data'!$K$3:$L$3237,2,FALSE)</f>
        <v>726200</v>
      </c>
    </row>
    <row r="676" spans="1:5">
      <c r="A676" t="str">
        <f t="shared" si="10"/>
        <v>ILPUTNAM</v>
      </c>
      <c r="B676" t="s">
        <v>1986</v>
      </c>
      <c r="C676" s="2" t="s">
        <v>491</v>
      </c>
      <c r="D676" s="3" t="s">
        <v>330</v>
      </c>
      <c r="E676" s="4">
        <f>VLOOKUP(A676,'2023 data'!$K$3:$L$3237,2,FALSE)</f>
        <v>726200</v>
      </c>
    </row>
    <row r="677" spans="1:5">
      <c r="A677" t="str">
        <f t="shared" si="10"/>
        <v>ILRANDOLPH</v>
      </c>
      <c r="B677" t="s">
        <v>1986</v>
      </c>
      <c r="C677" s="2" t="s">
        <v>491</v>
      </c>
      <c r="D677" s="3" t="s">
        <v>59</v>
      </c>
      <c r="E677" s="4">
        <f>VLOOKUP(A677,'2023 data'!$K$3:$L$3237,2,FALSE)</f>
        <v>726200</v>
      </c>
    </row>
    <row r="678" spans="1:5">
      <c r="A678" t="str">
        <f t="shared" si="10"/>
        <v>ILRICHLAND</v>
      </c>
      <c r="B678" t="s">
        <v>1986</v>
      </c>
      <c r="C678" s="2" t="s">
        <v>491</v>
      </c>
      <c r="D678" s="3" t="s">
        <v>532</v>
      </c>
      <c r="E678" s="4">
        <f>VLOOKUP(A678,'2023 data'!$K$3:$L$3237,2,FALSE)</f>
        <v>726200</v>
      </c>
    </row>
    <row r="679" spans="1:5">
      <c r="A679" t="str">
        <f t="shared" si="10"/>
        <v>ILROCK ISLAND</v>
      </c>
      <c r="B679" t="s">
        <v>1986</v>
      </c>
      <c r="C679" s="2" t="s">
        <v>491</v>
      </c>
      <c r="D679" s="3" t="s">
        <v>533</v>
      </c>
      <c r="E679" s="4">
        <f>VLOOKUP(A679,'2023 data'!$K$3:$L$3237,2,FALSE)</f>
        <v>726200</v>
      </c>
    </row>
    <row r="680" spans="1:5">
      <c r="A680" t="str">
        <f t="shared" si="10"/>
        <v>ILST. CLAIR</v>
      </c>
      <c r="B680" t="s">
        <v>1986</v>
      </c>
      <c r="C680" s="2" t="s">
        <v>491</v>
      </c>
      <c r="D680" s="3" t="s">
        <v>61</v>
      </c>
      <c r="E680" s="4">
        <f>VLOOKUP(A680,'2023 data'!$K$3:$L$3237,2,FALSE)</f>
        <v>726200</v>
      </c>
    </row>
    <row r="681" spans="1:5">
      <c r="A681" t="str">
        <f t="shared" si="10"/>
        <v>ILSALINE</v>
      </c>
      <c r="B681" t="s">
        <v>1986</v>
      </c>
      <c r="C681" s="2" t="s">
        <v>491</v>
      </c>
      <c r="D681" s="3" t="s">
        <v>152</v>
      </c>
      <c r="E681" s="4">
        <f>VLOOKUP(A681,'2023 data'!$K$3:$L$3237,2,FALSE)</f>
        <v>726200</v>
      </c>
    </row>
    <row r="682" spans="1:5">
      <c r="A682" t="str">
        <f t="shared" si="10"/>
        <v>ILSANGAMON</v>
      </c>
      <c r="B682" t="s">
        <v>1986</v>
      </c>
      <c r="C682" s="2" t="s">
        <v>491</v>
      </c>
      <c r="D682" s="3" t="s">
        <v>534</v>
      </c>
      <c r="E682" s="4">
        <f>VLOOKUP(A682,'2023 data'!$K$3:$L$3237,2,FALSE)</f>
        <v>726200</v>
      </c>
    </row>
    <row r="683" spans="1:5">
      <c r="A683" t="str">
        <f t="shared" si="10"/>
        <v>ILSCHUYLER</v>
      </c>
      <c r="B683" t="s">
        <v>1986</v>
      </c>
      <c r="C683" s="2" t="s">
        <v>491</v>
      </c>
      <c r="D683" s="3" t="s">
        <v>535</v>
      </c>
      <c r="E683" s="4">
        <f>VLOOKUP(A683,'2023 data'!$K$3:$L$3237,2,FALSE)</f>
        <v>726200</v>
      </c>
    </row>
    <row r="684" spans="1:5">
      <c r="A684" t="str">
        <f t="shared" si="10"/>
        <v>ILSCOTT</v>
      </c>
      <c r="B684" t="s">
        <v>1986</v>
      </c>
      <c r="C684" s="2" t="s">
        <v>491</v>
      </c>
      <c r="D684" s="3" t="s">
        <v>153</v>
      </c>
      <c r="E684" s="4">
        <f>VLOOKUP(A684,'2023 data'!$K$3:$L$3237,2,FALSE)</f>
        <v>726200</v>
      </c>
    </row>
    <row r="685" spans="1:5">
      <c r="A685" t="str">
        <f t="shared" si="10"/>
        <v>ILSHELBY</v>
      </c>
      <c r="B685" t="s">
        <v>1986</v>
      </c>
      <c r="C685" s="2" t="s">
        <v>491</v>
      </c>
      <c r="D685" s="3" t="s">
        <v>62</v>
      </c>
      <c r="E685" s="4">
        <f>VLOOKUP(A685,'2023 data'!$K$3:$L$3237,2,FALSE)</f>
        <v>726200</v>
      </c>
    </row>
    <row r="686" spans="1:5">
      <c r="A686" t="str">
        <f t="shared" si="10"/>
        <v>ILSTARK</v>
      </c>
      <c r="B686" t="s">
        <v>1986</v>
      </c>
      <c r="C686" s="2" t="s">
        <v>491</v>
      </c>
      <c r="D686" s="3" t="s">
        <v>536</v>
      </c>
      <c r="E686" s="4">
        <f>VLOOKUP(A686,'2023 data'!$K$3:$L$3237,2,FALSE)</f>
        <v>726200</v>
      </c>
    </row>
    <row r="687" spans="1:5">
      <c r="A687" t="str">
        <f t="shared" si="10"/>
        <v>ILSTEPHENSON</v>
      </c>
      <c r="B687" t="s">
        <v>1986</v>
      </c>
      <c r="C687" s="2" t="s">
        <v>491</v>
      </c>
      <c r="D687" s="3" t="s">
        <v>537</v>
      </c>
      <c r="E687" s="4">
        <f>VLOOKUP(A687,'2023 data'!$K$3:$L$3237,2,FALSE)</f>
        <v>726200</v>
      </c>
    </row>
    <row r="688" spans="1:5">
      <c r="A688" t="str">
        <f t="shared" si="10"/>
        <v>ILTAZEWELL</v>
      </c>
      <c r="B688" t="s">
        <v>1986</v>
      </c>
      <c r="C688" s="2" t="s">
        <v>491</v>
      </c>
      <c r="D688" s="3" t="s">
        <v>538</v>
      </c>
      <c r="E688" s="4">
        <f>VLOOKUP(A688,'2023 data'!$K$3:$L$3237,2,FALSE)</f>
        <v>726200</v>
      </c>
    </row>
    <row r="689" spans="1:5">
      <c r="A689" t="str">
        <f t="shared" si="10"/>
        <v>ILUNION</v>
      </c>
      <c r="B689" t="s">
        <v>1986</v>
      </c>
      <c r="C689" s="2" t="s">
        <v>491</v>
      </c>
      <c r="D689" s="3" t="s">
        <v>159</v>
      </c>
      <c r="E689" s="4">
        <f>VLOOKUP(A689,'2023 data'!$K$3:$L$3237,2,FALSE)</f>
        <v>726200</v>
      </c>
    </row>
    <row r="690" spans="1:5">
      <c r="A690" t="str">
        <f t="shared" si="10"/>
        <v>ILVERMILION</v>
      </c>
      <c r="B690" t="s">
        <v>1986</v>
      </c>
      <c r="C690" s="2" t="s">
        <v>491</v>
      </c>
      <c r="D690" s="3" t="s">
        <v>539</v>
      </c>
      <c r="E690" s="4">
        <f>VLOOKUP(A690,'2023 data'!$K$3:$L$3237,2,FALSE)</f>
        <v>726200</v>
      </c>
    </row>
    <row r="691" spans="1:5">
      <c r="A691" t="str">
        <f t="shared" si="10"/>
        <v>ILWABASH</v>
      </c>
      <c r="B691" t="s">
        <v>1986</v>
      </c>
      <c r="C691" s="2" t="s">
        <v>491</v>
      </c>
      <c r="D691" s="3" t="s">
        <v>540</v>
      </c>
      <c r="E691" s="4">
        <f>VLOOKUP(A691,'2023 data'!$K$3:$L$3237,2,FALSE)</f>
        <v>726200</v>
      </c>
    </row>
    <row r="692" spans="1:5">
      <c r="A692" t="str">
        <f t="shared" si="10"/>
        <v>ILWARREN</v>
      </c>
      <c r="B692" t="s">
        <v>1986</v>
      </c>
      <c r="C692" s="2" t="s">
        <v>491</v>
      </c>
      <c r="D692" s="3" t="s">
        <v>443</v>
      </c>
      <c r="E692" s="4">
        <f>VLOOKUP(A692,'2023 data'!$K$3:$L$3237,2,FALSE)</f>
        <v>726200</v>
      </c>
    </row>
    <row r="693" spans="1:5">
      <c r="A693" t="str">
        <f t="shared" si="10"/>
        <v>ILWASHINGTON</v>
      </c>
      <c r="B693" t="s">
        <v>1986</v>
      </c>
      <c r="C693" s="2" t="s">
        <v>491</v>
      </c>
      <c r="D693" s="3" t="s">
        <v>68</v>
      </c>
      <c r="E693" s="4">
        <f>VLOOKUP(A693,'2023 data'!$K$3:$L$3237,2,FALSE)</f>
        <v>726200</v>
      </c>
    </row>
    <row r="694" spans="1:5">
      <c r="A694" t="str">
        <f t="shared" si="10"/>
        <v>ILWAYNE</v>
      </c>
      <c r="B694" t="s">
        <v>1986</v>
      </c>
      <c r="C694" s="2" t="s">
        <v>491</v>
      </c>
      <c r="D694" s="3" t="s">
        <v>444</v>
      </c>
      <c r="E694" s="4">
        <f>VLOOKUP(A694,'2023 data'!$K$3:$L$3237,2,FALSE)</f>
        <v>726200</v>
      </c>
    </row>
    <row r="695" spans="1:5">
      <c r="A695" t="str">
        <f t="shared" si="10"/>
        <v>ILWHITE</v>
      </c>
      <c r="B695" t="s">
        <v>1986</v>
      </c>
      <c r="C695" s="2" t="s">
        <v>491</v>
      </c>
      <c r="D695" s="3" t="s">
        <v>161</v>
      </c>
      <c r="E695" s="4">
        <f>VLOOKUP(A695,'2023 data'!$K$3:$L$3237,2,FALSE)</f>
        <v>726200</v>
      </c>
    </row>
    <row r="696" spans="1:5">
      <c r="A696" t="str">
        <f t="shared" si="10"/>
        <v>ILWHITESIDE</v>
      </c>
      <c r="B696" t="s">
        <v>1986</v>
      </c>
      <c r="C696" s="2" t="s">
        <v>491</v>
      </c>
      <c r="D696" s="3" t="s">
        <v>541</v>
      </c>
      <c r="E696" s="4">
        <f>VLOOKUP(A696,'2023 data'!$K$3:$L$3237,2,FALSE)</f>
        <v>726200</v>
      </c>
    </row>
    <row r="697" spans="1:5">
      <c r="A697" t="str">
        <f t="shared" si="10"/>
        <v>ILWILL</v>
      </c>
      <c r="B697" t="s">
        <v>1986</v>
      </c>
      <c r="C697" s="2" t="s">
        <v>491</v>
      </c>
      <c r="D697" s="3" t="s">
        <v>542</v>
      </c>
      <c r="E697" s="4">
        <f>VLOOKUP(A697,'2023 data'!$K$3:$L$3237,2,FALSE)</f>
        <v>726200</v>
      </c>
    </row>
    <row r="698" spans="1:5">
      <c r="A698" t="str">
        <f t="shared" si="10"/>
        <v>ILWILLIAMSON</v>
      </c>
      <c r="B698" t="s">
        <v>1986</v>
      </c>
      <c r="C698" s="2" t="s">
        <v>491</v>
      </c>
      <c r="D698" s="3" t="s">
        <v>543</v>
      </c>
      <c r="E698" s="4">
        <f>VLOOKUP(A698,'2023 data'!$K$3:$L$3237,2,FALSE)</f>
        <v>726200</v>
      </c>
    </row>
    <row r="699" spans="1:5">
      <c r="A699" t="str">
        <f t="shared" si="10"/>
        <v>ILWINNEBAGO</v>
      </c>
      <c r="B699" t="s">
        <v>1986</v>
      </c>
      <c r="C699" s="2" t="s">
        <v>491</v>
      </c>
      <c r="D699" s="3" t="s">
        <v>544</v>
      </c>
      <c r="E699" s="4">
        <f>VLOOKUP(A699,'2023 data'!$K$3:$L$3237,2,FALSE)</f>
        <v>726200</v>
      </c>
    </row>
    <row r="700" spans="1:5">
      <c r="A700" t="str">
        <f t="shared" si="10"/>
        <v>ILWOODFORD</v>
      </c>
      <c r="B700" t="s">
        <v>1986</v>
      </c>
      <c r="C700" s="2" t="s">
        <v>491</v>
      </c>
      <c r="D700" s="3" t="s">
        <v>545</v>
      </c>
      <c r="E700" s="4">
        <f>VLOOKUP(A700,'2023 data'!$K$3:$L$3237,2,FALSE)</f>
        <v>726200</v>
      </c>
    </row>
    <row r="701" spans="1:5">
      <c r="A701" t="str">
        <f t="shared" si="10"/>
        <v>INADAMS</v>
      </c>
      <c r="B701" t="s">
        <v>1987</v>
      </c>
      <c r="C701" s="2" t="s">
        <v>546</v>
      </c>
      <c r="D701" s="3" t="s">
        <v>221</v>
      </c>
      <c r="E701" s="4">
        <f>VLOOKUP(A701,'2023 data'!$K$3:$L$3237,2,FALSE)</f>
        <v>726200</v>
      </c>
    </row>
    <row r="702" spans="1:5">
      <c r="A702" t="str">
        <f t="shared" si="10"/>
        <v>INALLEN</v>
      </c>
      <c r="B702" t="s">
        <v>1987</v>
      </c>
      <c r="C702" s="2" t="s">
        <v>546</v>
      </c>
      <c r="D702" s="3" t="s">
        <v>547</v>
      </c>
      <c r="E702" s="4">
        <f>VLOOKUP(A702,'2023 data'!$K$3:$L$3237,2,FALSE)</f>
        <v>726200</v>
      </c>
    </row>
    <row r="703" spans="1:5">
      <c r="A703" t="str">
        <f t="shared" si="10"/>
        <v>INBARTHOLOMEW</v>
      </c>
      <c r="B703" t="s">
        <v>1987</v>
      </c>
      <c r="C703" s="2" t="s">
        <v>546</v>
      </c>
      <c r="D703" s="3" t="s">
        <v>548</v>
      </c>
      <c r="E703" s="4">
        <f>VLOOKUP(A703,'2023 data'!$K$3:$L$3237,2,FALSE)</f>
        <v>726200</v>
      </c>
    </row>
    <row r="704" spans="1:5">
      <c r="A704" t="str">
        <f t="shared" si="10"/>
        <v>INBENTON</v>
      </c>
      <c r="B704" t="s">
        <v>1987</v>
      </c>
      <c r="C704" s="2" t="s">
        <v>546</v>
      </c>
      <c r="D704" s="3" t="s">
        <v>110</v>
      </c>
      <c r="E704" s="4">
        <f>VLOOKUP(A704,'2023 data'!$K$3:$L$3237,2,FALSE)</f>
        <v>726200</v>
      </c>
    </row>
    <row r="705" spans="1:5">
      <c r="A705" t="str">
        <f t="shared" si="10"/>
        <v>INBLACKFORD</v>
      </c>
      <c r="B705" t="s">
        <v>1987</v>
      </c>
      <c r="C705" s="2" t="s">
        <v>546</v>
      </c>
      <c r="D705" s="3" t="s">
        <v>549</v>
      </c>
      <c r="E705" s="4">
        <f>VLOOKUP(A705,'2023 data'!$K$3:$L$3237,2,FALSE)</f>
        <v>726200</v>
      </c>
    </row>
    <row r="706" spans="1:5">
      <c r="A706" t="str">
        <f t="shared" si="10"/>
        <v>INBOONE</v>
      </c>
      <c r="B706" t="s">
        <v>1987</v>
      </c>
      <c r="C706" s="2" t="s">
        <v>546</v>
      </c>
      <c r="D706" s="3" t="s">
        <v>111</v>
      </c>
      <c r="E706" s="4">
        <f>VLOOKUP(A706,'2023 data'!$K$3:$L$3237,2,FALSE)</f>
        <v>726200</v>
      </c>
    </row>
    <row r="707" spans="1:5">
      <c r="A707" t="str">
        <f t="shared" si="10"/>
        <v>INBROWN</v>
      </c>
      <c r="B707" t="s">
        <v>1987</v>
      </c>
      <c r="C707" s="2" t="s">
        <v>546</v>
      </c>
      <c r="D707" s="3" t="s">
        <v>494</v>
      </c>
      <c r="E707" s="4">
        <f>VLOOKUP(A707,'2023 data'!$K$3:$L$3237,2,FALSE)</f>
        <v>726200</v>
      </c>
    </row>
    <row r="708" spans="1:5">
      <c r="A708" t="str">
        <f t="shared" si="10"/>
        <v>INCARROLL</v>
      </c>
      <c r="B708" t="s">
        <v>1987</v>
      </c>
      <c r="C708" s="2" t="s">
        <v>546</v>
      </c>
      <c r="D708" s="3" t="s">
        <v>113</v>
      </c>
      <c r="E708" s="4">
        <f>VLOOKUP(A708,'2023 data'!$K$3:$L$3237,2,FALSE)</f>
        <v>726200</v>
      </c>
    </row>
    <row r="709" spans="1:5">
      <c r="A709" t="str">
        <f t="shared" ref="A709:A772" si="11">+C709&amp;D709</f>
        <v>INCASS</v>
      </c>
      <c r="B709" t="s">
        <v>1987</v>
      </c>
      <c r="C709" s="2" t="s">
        <v>546</v>
      </c>
      <c r="D709" s="3" t="s">
        <v>496</v>
      </c>
      <c r="E709" s="4">
        <f>VLOOKUP(A709,'2023 data'!$K$3:$L$3237,2,FALSE)</f>
        <v>726200</v>
      </c>
    </row>
    <row r="710" spans="1:5">
      <c r="A710" t="str">
        <f t="shared" si="11"/>
        <v>INCLARK</v>
      </c>
      <c r="B710" t="s">
        <v>1987</v>
      </c>
      <c r="C710" s="2" t="s">
        <v>546</v>
      </c>
      <c r="D710" s="3" t="s">
        <v>115</v>
      </c>
      <c r="E710" s="4">
        <f>VLOOKUP(A710,'2023 data'!$K$3:$L$3237,2,FALSE)</f>
        <v>726200</v>
      </c>
    </row>
    <row r="711" spans="1:5">
      <c r="A711" t="str">
        <f t="shared" si="11"/>
        <v>INCLAY</v>
      </c>
      <c r="B711" t="s">
        <v>1987</v>
      </c>
      <c r="C711" s="2" t="s">
        <v>546</v>
      </c>
      <c r="D711" s="3" t="s">
        <v>17</v>
      </c>
      <c r="E711" s="4">
        <f>VLOOKUP(A711,'2023 data'!$K$3:$L$3237,2,FALSE)</f>
        <v>726200</v>
      </c>
    </row>
    <row r="712" spans="1:5">
      <c r="A712" t="str">
        <f t="shared" si="11"/>
        <v>INCLINTON</v>
      </c>
      <c r="B712" t="s">
        <v>1987</v>
      </c>
      <c r="C712" s="2" t="s">
        <v>546</v>
      </c>
      <c r="D712" s="3" t="s">
        <v>499</v>
      </c>
      <c r="E712" s="4">
        <f>VLOOKUP(A712,'2023 data'!$K$3:$L$3237,2,FALSE)</f>
        <v>726200</v>
      </c>
    </row>
    <row r="713" spans="1:5">
      <c r="A713" t="str">
        <f t="shared" si="11"/>
        <v>INCRAWFORD</v>
      </c>
      <c r="B713" t="s">
        <v>1987</v>
      </c>
      <c r="C713" s="2" t="s">
        <v>546</v>
      </c>
      <c r="D713" s="3" t="s">
        <v>120</v>
      </c>
      <c r="E713" s="4">
        <f>VLOOKUP(A713,'2023 data'!$K$3:$L$3237,2,FALSE)</f>
        <v>726200</v>
      </c>
    </row>
    <row r="714" spans="1:5">
      <c r="A714" t="str">
        <f t="shared" si="11"/>
        <v>INDAVIESS</v>
      </c>
      <c r="B714" t="s">
        <v>1987</v>
      </c>
      <c r="C714" s="2" t="s">
        <v>546</v>
      </c>
      <c r="D714" s="3" t="s">
        <v>550</v>
      </c>
      <c r="E714" s="4">
        <f>VLOOKUP(A714,'2023 data'!$K$3:$L$3237,2,FALSE)</f>
        <v>726200</v>
      </c>
    </row>
    <row r="715" spans="1:5">
      <c r="A715" t="str">
        <f t="shared" si="11"/>
        <v>INDEARBORN</v>
      </c>
      <c r="B715" t="s">
        <v>1987</v>
      </c>
      <c r="C715" s="2" t="s">
        <v>546</v>
      </c>
      <c r="D715" s="3" t="s">
        <v>551</v>
      </c>
      <c r="E715" s="4">
        <f>VLOOKUP(A715,'2023 data'!$K$3:$L$3237,2,FALSE)</f>
        <v>726200</v>
      </c>
    </row>
    <row r="716" spans="1:5">
      <c r="A716" t="str">
        <f t="shared" si="11"/>
        <v>INDECATUR</v>
      </c>
      <c r="B716" t="s">
        <v>1987</v>
      </c>
      <c r="C716" s="2" t="s">
        <v>546</v>
      </c>
      <c r="D716" s="3" t="s">
        <v>373</v>
      </c>
      <c r="E716" s="4">
        <f>VLOOKUP(A716,'2023 data'!$K$3:$L$3237,2,FALSE)</f>
        <v>726200</v>
      </c>
    </row>
    <row r="717" spans="1:5">
      <c r="A717" t="str">
        <f t="shared" si="11"/>
        <v>INDEKALB</v>
      </c>
      <c r="B717" t="s">
        <v>1987</v>
      </c>
      <c r="C717" s="2" t="s">
        <v>546</v>
      </c>
      <c r="D717" s="3" t="s">
        <v>374</v>
      </c>
      <c r="E717" s="4">
        <f>VLOOKUP(A717,'2023 data'!$K$3:$L$3237,2,FALSE)</f>
        <v>726200</v>
      </c>
    </row>
    <row r="718" spans="1:5">
      <c r="A718" t="str">
        <f t="shared" si="11"/>
        <v>INDELAWARE</v>
      </c>
      <c r="B718" t="s">
        <v>1987</v>
      </c>
      <c r="C718" s="2" t="s">
        <v>546</v>
      </c>
      <c r="D718" s="3" t="s">
        <v>552</v>
      </c>
      <c r="E718" s="4">
        <f>VLOOKUP(A718,'2023 data'!$K$3:$L$3237,2,FALSE)</f>
        <v>726200</v>
      </c>
    </row>
    <row r="719" spans="1:5">
      <c r="A719" t="str">
        <f t="shared" si="11"/>
        <v>INDUBOIS</v>
      </c>
      <c r="B719" t="s">
        <v>1987</v>
      </c>
      <c r="C719" s="2" t="s">
        <v>546</v>
      </c>
      <c r="D719" s="3" t="s">
        <v>553</v>
      </c>
      <c r="E719" s="4">
        <f>VLOOKUP(A719,'2023 data'!$K$3:$L$3237,2,FALSE)</f>
        <v>726200</v>
      </c>
    </row>
    <row r="720" spans="1:5">
      <c r="A720" t="str">
        <f t="shared" si="11"/>
        <v>INELKHART</v>
      </c>
      <c r="B720" t="s">
        <v>1987</v>
      </c>
      <c r="C720" s="2" t="s">
        <v>546</v>
      </c>
      <c r="D720" s="3" t="s">
        <v>554</v>
      </c>
      <c r="E720" s="4">
        <f>VLOOKUP(A720,'2023 data'!$K$3:$L$3237,2,FALSE)</f>
        <v>726200</v>
      </c>
    </row>
    <row r="721" spans="1:5">
      <c r="A721" t="str">
        <f t="shared" si="11"/>
        <v>INFAYETTE</v>
      </c>
      <c r="B721" t="s">
        <v>1987</v>
      </c>
      <c r="C721" s="2" t="s">
        <v>546</v>
      </c>
      <c r="D721" s="3" t="s">
        <v>32</v>
      </c>
      <c r="E721" s="4">
        <f>VLOOKUP(A721,'2023 data'!$K$3:$L$3237,2,FALSE)</f>
        <v>726200</v>
      </c>
    </row>
    <row r="722" spans="1:5">
      <c r="A722" t="str">
        <f t="shared" si="11"/>
        <v>INFLOYD</v>
      </c>
      <c r="B722" t="s">
        <v>1987</v>
      </c>
      <c r="C722" s="2" t="s">
        <v>546</v>
      </c>
      <c r="D722" s="3" t="s">
        <v>384</v>
      </c>
      <c r="E722" s="4">
        <f>VLOOKUP(A722,'2023 data'!$K$3:$L$3237,2,FALSE)</f>
        <v>726200</v>
      </c>
    </row>
    <row r="723" spans="1:5">
      <c r="A723" t="str">
        <f t="shared" si="11"/>
        <v>INFOUNTAIN</v>
      </c>
      <c r="B723" t="s">
        <v>1987</v>
      </c>
      <c r="C723" s="2" t="s">
        <v>546</v>
      </c>
      <c r="D723" s="3" t="s">
        <v>555</v>
      </c>
      <c r="E723" s="4">
        <f>VLOOKUP(A723,'2023 data'!$K$3:$L$3237,2,FALSE)</f>
        <v>726200</v>
      </c>
    </row>
    <row r="724" spans="1:5">
      <c r="A724" t="str">
        <f t="shared" si="11"/>
        <v>INFRANKLIN</v>
      </c>
      <c r="B724" t="s">
        <v>1987</v>
      </c>
      <c r="C724" s="2" t="s">
        <v>546</v>
      </c>
      <c r="D724" s="3" t="s">
        <v>33</v>
      </c>
      <c r="E724" s="4">
        <f>VLOOKUP(A724,'2023 data'!$K$3:$L$3237,2,FALSE)</f>
        <v>726200</v>
      </c>
    </row>
    <row r="725" spans="1:5">
      <c r="A725" t="str">
        <f t="shared" si="11"/>
        <v>INFULTON</v>
      </c>
      <c r="B725" t="s">
        <v>1987</v>
      </c>
      <c r="C725" s="2" t="s">
        <v>546</v>
      </c>
      <c r="D725" s="3" t="s">
        <v>126</v>
      </c>
      <c r="E725" s="4">
        <f>VLOOKUP(A725,'2023 data'!$K$3:$L$3237,2,FALSE)</f>
        <v>726200</v>
      </c>
    </row>
    <row r="726" spans="1:5">
      <c r="A726" t="str">
        <f t="shared" si="11"/>
        <v>INGIBSON</v>
      </c>
      <c r="B726" t="s">
        <v>1987</v>
      </c>
      <c r="C726" s="2" t="s">
        <v>546</v>
      </c>
      <c r="D726" s="3" t="s">
        <v>556</v>
      </c>
      <c r="E726" s="4">
        <f>VLOOKUP(A726,'2023 data'!$K$3:$L$3237,2,FALSE)</f>
        <v>726200</v>
      </c>
    </row>
    <row r="727" spans="1:5">
      <c r="A727" t="str">
        <f t="shared" si="11"/>
        <v>INGRANT</v>
      </c>
      <c r="B727" t="s">
        <v>1987</v>
      </c>
      <c r="C727" s="2" t="s">
        <v>546</v>
      </c>
      <c r="D727" s="3" t="s">
        <v>128</v>
      </c>
      <c r="E727" s="4">
        <f>VLOOKUP(A727,'2023 data'!$K$3:$L$3237,2,FALSE)</f>
        <v>726200</v>
      </c>
    </row>
    <row r="728" spans="1:5">
      <c r="A728" t="str">
        <f t="shared" si="11"/>
        <v>INGREENE</v>
      </c>
      <c r="B728" t="s">
        <v>1987</v>
      </c>
      <c r="C728" s="2" t="s">
        <v>546</v>
      </c>
      <c r="D728" s="3" t="s">
        <v>35</v>
      </c>
      <c r="E728" s="4">
        <f>VLOOKUP(A728,'2023 data'!$K$3:$L$3237,2,FALSE)</f>
        <v>726200</v>
      </c>
    </row>
    <row r="729" spans="1:5">
      <c r="A729" t="str">
        <f t="shared" si="11"/>
        <v>INHAMILTON</v>
      </c>
      <c r="B729" t="s">
        <v>1987</v>
      </c>
      <c r="C729" s="2" t="s">
        <v>546</v>
      </c>
      <c r="D729" s="3" t="s">
        <v>309</v>
      </c>
      <c r="E729" s="4">
        <f>VLOOKUP(A729,'2023 data'!$K$3:$L$3237,2,FALSE)</f>
        <v>726200</v>
      </c>
    </row>
    <row r="730" spans="1:5">
      <c r="A730" t="str">
        <f t="shared" si="11"/>
        <v>INHANCOCK</v>
      </c>
      <c r="B730" t="s">
        <v>1987</v>
      </c>
      <c r="C730" s="2" t="s">
        <v>546</v>
      </c>
      <c r="D730" s="3" t="s">
        <v>394</v>
      </c>
      <c r="E730" s="4">
        <f>VLOOKUP(A730,'2023 data'!$K$3:$L$3237,2,FALSE)</f>
        <v>726200</v>
      </c>
    </row>
    <row r="731" spans="1:5">
      <c r="A731" t="str">
        <f t="shared" si="11"/>
        <v>INHARRISON</v>
      </c>
      <c r="B731" t="s">
        <v>1987</v>
      </c>
      <c r="C731" s="2" t="s">
        <v>546</v>
      </c>
      <c r="D731" s="3" t="s">
        <v>557</v>
      </c>
      <c r="E731" s="4">
        <f>VLOOKUP(A731,'2023 data'!$K$3:$L$3237,2,FALSE)</f>
        <v>726200</v>
      </c>
    </row>
    <row r="732" spans="1:5">
      <c r="A732" t="str">
        <f t="shared" si="11"/>
        <v>INHENDRICKS</v>
      </c>
      <c r="B732" t="s">
        <v>1987</v>
      </c>
      <c r="C732" s="2" t="s">
        <v>546</v>
      </c>
      <c r="D732" s="3" t="s">
        <v>558</v>
      </c>
      <c r="E732" s="4">
        <f>VLOOKUP(A732,'2023 data'!$K$3:$L$3237,2,FALSE)</f>
        <v>726200</v>
      </c>
    </row>
    <row r="733" spans="1:5">
      <c r="A733" t="str">
        <f t="shared" si="11"/>
        <v>INHENRY</v>
      </c>
      <c r="B733" t="s">
        <v>1987</v>
      </c>
      <c r="C733" s="2" t="s">
        <v>546</v>
      </c>
      <c r="D733" s="3" t="s">
        <v>37</v>
      </c>
      <c r="E733" s="4">
        <f>VLOOKUP(A733,'2023 data'!$K$3:$L$3237,2,FALSE)</f>
        <v>726200</v>
      </c>
    </row>
    <row r="734" spans="1:5">
      <c r="A734" t="str">
        <f t="shared" si="11"/>
        <v>INHOWARD</v>
      </c>
      <c r="B734" t="s">
        <v>1987</v>
      </c>
      <c r="C734" s="2" t="s">
        <v>546</v>
      </c>
      <c r="D734" s="3" t="s">
        <v>131</v>
      </c>
      <c r="E734" s="4">
        <f>VLOOKUP(A734,'2023 data'!$K$3:$L$3237,2,FALSE)</f>
        <v>726200</v>
      </c>
    </row>
    <row r="735" spans="1:5">
      <c r="A735" t="str">
        <f t="shared" si="11"/>
        <v>INHUNTINGTON</v>
      </c>
      <c r="B735" t="s">
        <v>1987</v>
      </c>
      <c r="C735" s="2" t="s">
        <v>546</v>
      </c>
      <c r="D735" s="3" t="s">
        <v>559</v>
      </c>
      <c r="E735" s="4">
        <f>VLOOKUP(A735,'2023 data'!$K$3:$L$3237,2,FALSE)</f>
        <v>726200</v>
      </c>
    </row>
    <row r="736" spans="1:5">
      <c r="A736" t="str">
        <f t="shared" si="11"/>
        <v>INJACKSON</v>
      </c>
      <c r="B736" t="s">
        <v>1987</v>
      </c>
      <c r="C736" s="2" t="s">
        <v>546</v>
      </c>
      <c r="D736" s="3" t="s">
        <v>39</v>
      </c>
      <c r="E736" s="4">
        <f>VLOOKUP(A736,'2023 data'!$K$3:$L$3237,2,FALSE)</f>
        <v>726200</v>
      </c>
    </row>
    <row r="737" spans="1:5">
      <c r="A737" t="str">
        <f t="shared" si="11"/>
        <v>INJASPER</v>
      </c>
      <c r="B737" t="s">
        <v>1987</v>
      </c>
      <c r="C737" s="2" t="s">
        <v>546</v>
      </c>
      <c r="D737" s="3" t="s">
        <v>400</v>
      </c>
      <c r="E737" s="4">
        <f>VLOOKUP(A737,'2023 data'!$K$3:$L$3237,2,FALSE)</f>
        <v>726200</v>
      </c>
    </row>
    <row r="738" spans="1:5">
      <c r="A738" t="str">
        <f t="shared" si="11"/>
        <v>INJAY</v>
      </c>
      <c r="B738" t="s">
        <v>1987</v>
      </c>
      <c r="C738" s="2" t="s">
        <v>546</v>
      </c>
      <c r="D738" s="3" t="s">
        <v>560</v>
      </c>
      <c r="E738" s="4">
        <f>VLOOKUP(A738,'2023 data'!$K$3:$L$3237,2,FALSE)</f>
        <v>726200</v>
      </c>
    </row>
    <row r="739" spans="1:5">
      <c r="A739" t="str">
        <f t="shared" si="11"/>
        <v>INJEFFERSON</v>
      </c>
      <c r="B739" t="s">
        <v>1987</v>
      </c>
      <c r="C739" s="2" t="s">
        <v>546</v>
      </c>
      <c r="D739" s="3" t="s">
        <v>40</v>
      </c>
      <c r="E739" s="4">
        <f>VLOOKUP(A739,'2023 data'!$K$3:$L$3237,2,FALSE)</f>
        <v>726200</v>
      </c>
    </row>
    <row r="740" spans="1:5">
      <c r="A740" t="str">
        <f t="shared" si="11"/>
        <v>INJENNINGS</v>
      </c>
      <c r="B740" t="s">
        <v>1987</v>
      </c>
      <c r="C740" s="2" t="s">
        <v>546</v>
      </c>
      <c r="D740" s="3" t="s">
        <v>561</v>
      </c>
      <c r="E740" s="4">
        <f>VLOOKUP(A740,'2023 data'!$K$3:$L$3237,2,FALSE)</f>
        <v>726200</v>
      </c>
    </row>
    <row r="741" spans="1:5">
      <c r="A741" t="str">
        <f t="shared" si="11"/>
        <v>INJOHNSON</v>
      </c>
      <c r="B741" t="s">
        <v>1987</v>
      </c>
      <c r="C741" s="2" t="s">
        <v>546</v>
      </c>
      <c r="D741" s="3" t="s">
        <v>134</v>
      </c>
      <c r="E741" s="4">
        <f>VLOOKUP(A741,'2023 data'!$K$3:$L$3237,2,FALSE)</f>
        <v>726200</v>
      </c>
    </row>
    <row r="742" spans="1:5">
      <c r="A742" t="str">
        <f t="shared" si="11"/>
        <v>INKNOX</v>
      </c>
      <c r="B742" t="s">
        <v>1987</v>
      </c>
      <c r="C742" s="2" t="s">
        <v>546</v>
      </c>
      <c r="D742" s="3" t="s">
        <v>517</v>
      </c>
      <c r="E742" s="4">
        <f>VLOOKUP(A742,'2023 data'!$K$3:$L$3237,2,FALSE)</f>
        <v>726200</v>
      </c>
    </row>
    <row r="743" spans="1:5">
      <c r="A743" t="str">
        <f t="shared" si="11"/>
        <v>INKOSCIUSKO</v>
      </c>
      <c r="B743" t="s">
        <v>1987</v>
      </c>
      <c r="C743" s="2" t="s">
        <v>546</v>
      </c>
      <c r="D743" s="3" t="s">
        <v>562</v>
      </c>
      <c r="E743" s="4">
        <f>VLOOKUP(A743,'2023 data'!$K$3:$L$3237,2,FALSE)</f>
        <v>726200</v>
      </c>
    </row>
    <row r="744" spans="1:5">
      <c r="A744" t="str">
        <f t="shared" si="11"/>
        <v>INLAGRANGE</v>
      </c>
      <c r="B744" t="s">
        <v>1987</v>
      </c>
      <c r="C744" s="2" t="s">
        <v>546</v>
      </c>
      <c r="D744" s="3" t="s">
        <v>563</v>
      </c>
      <c r="E744" s="4">
        <f>VLOOKUP(A744,'2023 data'!$K$3:$L$3237,2,FALSE)</f>
        <v>726200</v>
      </c>
    </row>
    <row r="745" spans="1:5">
      <c r="A745" t="str">
        <f t="shared" si="11"/>
        <v>INLAKE</v>
      </c>
      <c r="B745" t="s">
        <v>1987</v>
      </c>
      <c r="C745" s="2" t="s">
        <v>546</v>
      </c>
      <c r="D745" s="3" t="s">
        <v>181</v>
      </c>
      <c r="E745" s="4">
        <f>VLOOKUP(A745,'2023 data'!$K$3:$L$3237,2,FALSE)</f>
        <v>726200</v>
      </c>
    </row>
    <row r="746" spans="1:5">
      <c r="A746" t="str">
        <f t="shared" si="11"/>
        <v>INLAPORTE</v>
      </c>
      <c r="B746" t="s">
        <v>1987</v>
      </c>
      <c r="C746" s="2" t="s">
        <v>546</v>
      </c>
      <c r="D746" s="3" t="s">
        <v>3412</v>
      </c>
      <c r="E746" s="4">
        <f>VLOOKUP(A746,'2023 data'!$K$3:$L$3237,2,FALSE)</f>
        <v>726200</v>
      </c>
    </row>
    <row r="747" spans="1:5">
      <c r="A747" t="str">
        <f t="shared" si="11"/>
        <v>INLAWRENCE</v>
      </c>
      <c r="B747" t="s">
        <v>1987</v>
      </c>
      <c r="C747" s="2" t="s">
        <v>546</v>
      </c>
      <c r="D747" s="3" t="s">
        <v>43</v>
      </c>
      <c r="E747" s="4">
        <f>VLOOKUP(A747,'2023 data'!$K$3:$L$3237,2,FALSE)</f>
        <v>726200</v>
      </c>
    </row>
    <row r="748" spans="1:5">
      <c r="A748" t="str">
        <f t="shared" si="11"/>
        <v>INMADISON</v>
      </c>
      <c r="B748" t="s">
        <v>1987</v>
      </c>
      <c r="C748" s="2" t="s">
        <v>546</v>
      </c>
      <c r="D748" s="3" t="s">
        <v>48</v>
      </c>
      <c r="E748" s="4">
        <f>VLOOKUP(A748,'2023 data'!$K$3:$L$3237,2,FALSE)</f>
        <v>726200</v>
      </c>
    </row>
    <row r="749" spans="1:5">
      <c r="A749" t="str">
        <f t="shared" si="11"/>
        <v>INMARION</v>
      </c>
      <c r="B749" t="s">
        <v>1987</v>
      </c>
      <c r="C749" s="2" t="s">
        <v>546</v>
      </c>
      <c r="D749" s="3" t="s">
        <v>50</v>
      </c>
      <c r="E749" s="4">
        <f>VLOOKUP(A749,'2023 data'!$K$3:$L$3237,2,FALSE)</f>
        <v>726200</v>
      </c>
    </row>
    <row r="750" spans="1:5">
      <c r="A750" t="str">
        <f t="shared" si="11"/>
        <v>INMARSHALL</v>
      </c>
      <c r="B750" t="s">
        <v>1987</v>
      </c>
      <c r="C750" s="2" t="s">
        <v>546</v>
      </c>
      <c r="D750" s="3" t="s">
        <v>51</v>
      </c>
      <c r="E750" s="4">
        <f>VLOOKUP(A750,'2023 data'!$K$3:$L$3237,2,FALSE)</f>
        <v>726200</v>
      </c>
    </row>
    <row r="751" spans="1:5">
      <c r="A751" t="str">
        <f t="shared" si="11"/>
        <v>INMARTIN</v>
      </c>
      <c r="B751" t="s">
        <v>1987</v>
      </c>
      <c r="C751" s="2" t="s">
        <v>546</v>
      </c>
      <c r="D751" s="3" t="s">
        <v>321</v>
      </c>
      <c r="E751" s="4">
        <f>VLOOKUP(A751,'2023 data'!$K$3:$L$3237,2,FALSE)</f>
        <v>726200</v>
      </c>
    </row>
    <row r="752" spans="1:5">
      <c r="A752" t="str">
        <f t="shared" si="11"/>
        <v>INMIAMI</v>
      </c>
      <c r="B752" t="s">
        <v>1987</v>
      </c>
      <c r="C752" s="2" t="s">
        <v>546</v>
      </c>
      <c r="D752" s="3" t="s">
        <v>564</v>
      </c>
      <c r="E752" s="4">
        <f>VLOOKUP(A752,'2023 data'!$K$3:$L$3237,2,FALSE)</f>
        <v>726200</v>
      </c>
    </row>
    <row r="753" spans="1:5">
      <c r="A753" t="str">
        <f t="shared" si="11"/>
        <v>INMONROE</v>
      </c>
      <c r="B753" t="s">
        <v>1987</v>
      </c>
      <c r="C753" s="2" t="s">
        <v>546</v>
      </c>
      <c r="D753" s="3" t="s">
        <v>53</v>
      </c>
      <c r="E753" s="4">
        <f>VLOOKUP(A753,'2023 data'!$K$3:$L$3237,2,FALSE)</f>
        <v>726200</v>
      </c>
    </row>
    <row r="754" spans="1:5">
      <c r="A754" t="str">
        <f t="shared" si="11"/>
        <v>INMONTGOMERY</v>
      </c>
      <c r="B754" t="s">
        <v>1987</v>
      </c>
      <c r="C754" s="2" t="s">
        <v>546</v>
      </c>
      <c r="D754" s="3" t="s">
        <v>54</v>
      </c>
      <c r="E754" s="4">
        <f>VLOOKUP(A754,'2023 data'!$K$3:$L$3237,2,FALSE)</f>
        <v>726200</v>
      </c>
    </row>
    <row r="755" spans="1:5">
      <c r="A755" t="str">
        <f t="shared" si="11"/>
        <v>INMORGAN</v>
      </c>
      <c r="B755" t="s">
        <v>1987</v>
      </c>
      <c r="C755" s="2" t="s">
        <v>546</v>
      </c>
      <c r="D755" s="3" t="s">
        <v>55</v>
      </c>
      <c r="E755" s="4">
        <f>VLOOKUP(A755,'2023 data'!$K$3:$L$3237,2,FALSE)</f>
        <v>726200</v>
      </c>
    </row>
    <row r="756" spans="1:5">
      <c r="A756" t="str">
        <f t="shared" si="11"/>
        <v>INNEWTON</v>
      </c>
      <c r="B756" t="s">
        <v>1987</v>
      </c>
      <c r="C756" s="2" t="s">
        <v>546</v>
      </c>
      <c r="D756" s="3" t="s">
        <v>143</v>
      </c>
      <c r="E756" s="4">
        <f>VLOOKUP(A756,'2023 data'!$K$3:$L$3237,2,FALSE)</f>
        <v>726200</v>
      </c>
    </row>
    <row r="757" spans="1:5">
      <c r="A757" t="str">
        <f t="shared" si="11"/>
        <v>INNOBLE</v>
      </c>
      <c r="B757" t="s">
        <v>1987</v>
      </c>
      <c r="C757" s="2" t="s">
        <v>546</v>
      </c>
      <c r="D757" s="3" t="s">
        <v>565</v>
      </c>
      <c r="E757" s="4">
        <f>VLOOKUP(A757,'2023 data'!$K$3:$L$3237,2,FALSE)</f>
        <v>726200</v>
      </c>
    </row>
    <row r="758" spans="1:5">
      <c r="A758" t="str">
        <f t="shared" si="11"/>
        <v>INOHIO</v>
      </c>
      <c r="B758" t="s">
        <v>1987</v>
      </c>
      <c r="C758" s="2" t="s">
        <v>546</v>
      </c>
      <c r="D758" s="3" t="s">
        <v>566</v>
      </c>
      <c r="E758" s="4">
        <f>VLOOKUP(A758,'2023 data'!$K$3:$L$3237,2,FALSE)</f>
        <v>726200</v>
      </c>
    </row>
    <row r="759" spans="1:5">
      <c r="A759" t="str">
        <f t="shared" si="11"/>
        <v>INORANGE</v>
      </c>
      <c r="B759" t="s">
        <v>1987</v>
      </c>
      <c r="C759" s="2" t="s">
        <v>546</v>
      </c>
      <c r="D759" s="3" t="s">
        <v>193</v>
      </c>
      <c r="E759" s="4">
        <f>VLOOKUP(A759,'2023 data'!$K$3:$L$3237,2,FALSE)</f>
        <v>726200</v>
      </c>
    </row>
    <row r="760" spans="1:5">
      <c r="A760" t="str">
        <f t="shared" si="11"/>
        <v>INOWEN</v>
      </c>
      <c r="B760" t="s">
        <v>1987</v>
      </c>
      <c r="C760" s="2" t="s">
        <v>546</v>
      </c>
      <c r="D760" s="3" t="s">
        <v>567</v>
      </c>
      <c r="E760" s="4">
        <f>VLOOKUP(A760,'2023 data'!$K$3:$L$3237,2,FALSE)</f>
        <v>726200</v>
      </c>
    </row>
    <row r="761" spans="1:5">
      <c r="A761" t="str">
        <f t="shared" si="11"/>
        <v>INPARKE</v>
      </c>
      <c r="B761" t="s">
        <v>1987</v>
      </c>
      <c r="C761" s="2" t="s">
        <v>546</v>
      </c>
      <c r="D761" s="3" t="s">
        <v>568</v>
      </c>
      <c r="E761" s="4">
        <f>VLOOKUP(A761,'2023 data'!$K$3:$L$3237,2,FALSE)</f>
        <v>726200</v>
      </c>
    </row>
    <row r="762" spans="1:5">
      <c r="A762" t="str">
        <f t="shared" si="11"/>
        <v>INPERRY</v>
      </c>
      <c r="B762" t="s">
        <v>1987</v>
      </c>
      <c r="C762" s="2" t="s">
        <v>546</v>
      </c>
      <c r="D762" s="3" t="s">
        <v>56</v>
      </c>
      <c r="E762" s="4">
        <f>VLOOKUP(A762,'2023 data'!$K$3:$L$3237,2,FALSE)</f>
        <v>726200</v>
      </c>
    </row>
    <row r="763" spans="1:5">
      <c r="A763" t="str">
        <f t="shared" si="11"/>
        <v>INPIKE</v>
      </c>
      <c r="B763" t="s">
        <v>1987</v>
      </c>
      <c r="C763" s="2" t="s">
        <v>546</v>
      </c>
      <c r="D763" s="3" t="s">
        <v>58</v>
      </c>
      <c r="E763" s="4">
        <f>VLOOKUP(A763,'2023 data'!$K$3:$L$3237,2,FALSE)</f>
        <v>726200</v>
      </c>
    </row>
    <row r="764" spans="1:5">
      <c r="A764" t="str">
        <f t="shared" si="11"/>
        <v>INPORTER</v>
      </c>
      <c r="B764" t="s">
        <v>1987</v>
      </c>
      <c r="C764" s="2" t="s">
        <v>546</v>
      </c>
      <c r="D764" s="3" t="s">
        <v>569</v>
      </c>
      <c r="E764" s="4">
        <f>VLOOKUP(A764,'2023 data'!$K$3:$L$3237,2,FALSE)</f>
        <v>726200</v>
      </c>
    </row>
    <row r="765" spans="1:5">
      <c r="A765" t="str">
        <f t="shared" si="11"/>
        <v>INPOSEY</v>
      </c>
      <c r="B765" t="s">
        <v>1987</v>
      </c>
      <c r="C765" s="2" t="s">
        <v>546</v>
      </c>
      <c r="D765" s="3" t="s">
        <v>570</v>
      </c>
      <c r="E765" s="4">
        <f>VLOOKUP(A765,'2023 data'!$K$3:$L$3237,2,FALSE)</f>
        <v>726200</v>
      </c>
    </row>
    <row r="766" spans="1:5">
      <c r="A766" t="str">
        <f t="shared" si="11"/>
        <v>INPULASKI</v>
      </c>
      <c r="B766" t="s">
        <v>1987</v>
      </c>
      <c r="C766" s="2" t="s">
        <v>546</v>
      </c>
      <c r="D766" s="3" t="s">
        <v>150</v>
      </c>
      <c r="E766" s="4">
        <f>VLOOKUP(A766,'2023 data'!$K$3:$L$3237,2,FALSE)</f>
        <v>726200</v>
      </c>
    </row>
    <row r="767" spans="1:5">
      <c r="A767" t="str">
        <f t="shared" si="11"/>
        <v>INPUTNAM</v>
      </c>
      <c r="B767" t="s">
        <v>1987</v>
      </c>
      <c r="C767" s="2" t="s">
        <v>546</v>
      </c>
      <c r="D767" s="3" t="s">
        <v>330</v>
      </c>
      <c r="E767" s="4">
        <f>VLOOKUP(A767,'2023 data'!$K$3:$L$3237,2,FALSE)</f>
        <v>726200</v>
      </c>
    </row>
    <row r="768" spans="1:5">
      <c r="A768" t="str">
        <f t="shared" si="11"/>
        <v>INRANDOLPH</v>
      </c>
      <c r="B768" t="s">
        <v>1987</v>
      </c>
      <c r="C768" s="2" t="s">
        <v>546</v>
      </c>
      <c r="D768" s="3" t="s">
        <v>59</v>
      </c>
      <c r="E768" s="4">
        <f>VLOOKUP(A768,'2023 data'!$K$3:$L$3237,2,FALSE)</f>
        <v>726200</v>
      </c>
    </row>
    <row r="769" spans="1:5">
      <c r="A769" t="str">
        <f t="shared" si="11"/>
        <v>INRIPLEY</v>
      </c>
      <c r="B769" t="s">
        <v>1987</v>
      </c>
      <c r="C769" s="2" t="s">
        <v>546</v>
      </c>
      <c r="D769" s="3" t="s">
        <v>571</v>
      </c>
      <c r="E769" s="4">
        <f>VLOOKUP(A769,'2023 data'!$K$3:$L$3237,2,FALSE)</f>
        <v>726200</v>
      </c>
    </row>
    <row r="770" spans="1:5">
      <c r="A770" t="str">
        <f t="shared" si="11"/>
        <v>INRUSH</v>
      </c>
      <c r="B770" t="s">
        <v>1987</v>
      </c>
      <c r="C770" s="2" t="s">
        <v>546</v>
      </c>
      <c r="D770" s="3" t="s">
        <v>572</v>
      </c>
      <c r="E770" s="4">
        <f>VLOOKUP(A770,'2023 data'!$K$3:$L$3237,2,FALSE)</f>
        <v>726200</v>
      </c>
    </row>
    <row r="771" spans="1:5">
      <c r="A771" t="str">
        <f t="shared" si="11"/>
        <v>INST. JOSEPH</v>
      </c>
      <c r="B771" t="s">
        <v>1987</v>
      </c>
      <c r="C771" s="2" t="s">
        <v>546</v>
      </c>
      <c r="D771" s="3" t="s">
        <v>573</v>
      </c>
      <c r="E771" s="4">
        <f>VLOOKUP(A771,'2023 data'!$K$3:$L$3237,2,FALSE)</f>
        <v>726200</v>
      </c>
    </row>
    <row r="772" spans="1:5">
      <c r="A772" t="str">
        <f t="shared" si="11"/>
        <v>INSCOTT</v>
      </c>
      <c r="B772" t="s">
        <v>1987</v>
      </c>
      <c r="C772" s="2" t="s">
        <v>546</v>
      </c>
      <c r="D772" s="3" t="s">
        <v>153</v>
      </c>
      <c r="E772" s="4">
        <f>VLOOKUP(A772,'2023 data'!$K$3:$L$3237,2,FALSE)</f>
        <v>726200</v>
      </c>
    </row>
    <row r="773" spans="1:5">
      <c r="A773" t="str">
        <f t="shared" ref="A773:A836" si="12">+C773&amp;D773</f>
        <v>INSHELBY</v>
      </c>
      <c r="B773" t="s">
        <v>1987</v>
      </c>
      <c r="C773" s="2" t="s">
        <v>546</v>
      </c>
      <c r="D773" s="3" t="s">
        <v>62</v>
      </c>
      <c r="E773" s="4">
        <f>VLOOKUP(A773,'2023 data'!$K$3:$L$3237,2,FALSE)</f>
        <v>726200</v>
      </c>
    </row>
    <row r="774" spans="1:5">
      <c r="A774" t="str">
        <f t="shared" si="12"/>
        <v>INSPENCER</v>
      </c>
      <c r="B774" t="s">
        <v>1987</v>
      </c>
      <c r="C774" s="2" t="s">
        <v>546</v>
      </c>
      <c r="D774" s="3" t="s">
        <v>574</v>
      </c>
      <c r="E774" s="4">
        <f>VLOOKUP(A774,'2023 data'!$K$3:$L$3237,2,FALSE)</f>
        <v>726200</v>
      </c>
    </row>
    <row r="775" spans="1:5">
      <c r="A775" t="str">
        <f t="shared" si="12"/>
        <v>INSTARKE</v>
      </c>
      <c r="B775" t="s">
        <v>1987</v>
      </c>
      <c r="C775" s="2" t="s">
        <v>546</v>
      </c>
      <c r="D775" s="3" t="s">
        <v>575</v>
      </c>
      <c r="E775" s="4">
        <f>VLOOKUP(A775,'2023 data'!$K$3:$L$3237,2,FALSE)</f>
        <v>726200</v>
      </c>
    </row>
    <row r="776" spans="1:5">
      <c r="A776" t="str">
        <f t="shared" si="12"/>
        <v>INSTEUBEN</v>
      </c>
      <c r="B776" t="s">
        <v>1987</v>
      </c>
      <c r="C776" s="2" t="s">
        <v>546</v>
      </c>
      <c r="D776" s="3" t="s">
        <v>576</v>
      </c>
      <c r="E776" s="4">
        <f>VLOOKUP(A776,'2023 data'!$K$3:$L$3237,2,FALSE)</f>
        <v>726200</v>
      </c>
    </row>
    <row r="777" spans="1:5">
      <c r="A777" t="str">
        <f t="shared" si="12"/>
        <v>INSULLIVAN</v>
      </c>
      <c r="B777" t="s">
        <v>1987</v>
      </c>
      <c r="C777" s="2" t="s">
        <v>546</v>
      </c>
      <c r="D777" s="3" t="s">
        <v>577</v>
      </c>
      <c r="E777" s="4">
        <f>VLOOKUP(A777,'2023 data'!$K$3:$L$3237,2,FALSE)</f>
        <v>726200</v>
      </c>
    </row>
    <row r="778" spans="1:5">
      <c r="A778" t="str">
        <f t="shared" si="12"/>
        <v>INSWITZERLAND</v>
      </c>
      <c r="B778" t="s">
        <v>1987</v>
      </c>
      <c r="C778" s="2" t="s">
        <v>546</v>
      </c>
      <c r="D778" s="3" t="s">
        <v>578</v>
      </c>
      <c r="E778" s="4">
        <f>VLOOKUP(A778,'2023 data'!$K$3:$L$3237,2,FALSE)</f>
        <v>726200</v>
      </c>
    </row>
    <row r="779" spans="1:5">
      <c r="A779" t="str">
        <f t="shared" si="12"/>
        <v>INTIPPECANOE</v>
      </c>
      <c r="B779" t="s">
        <v>1987</v>
      </c>
      <c r="C779" s="2" t="s">
        <v>546</v>
      </c>
      <c r="D779" s="3" t="s">
        <v>579</v>
      </c>
      <c r="E779" s="4">
        <f>VLOOKUP(A779,'2023 data'!$K$3:$L$3237,2,FALSE)</f>
        <v>726200</v>
      </c>
    </row>
    <row r="780" spans="1:5">
      <c r="A780" t="str">
        <f t="shared" si="12"/>
        <v>INTIPTON</v>
      </c>
      <c r="B780" t="s">
        <v>1987</v>
      </c>
      <c r="C780" s="2" t="s">
        <v>546</v>
      </c>
      <c r="D780" s="3" t="s">
        <v>580</v>
      </c>
      <c r="E780" s="4">
        <f>VLOOKUP(A780,'2023 data'!$K$3:$L$3237,2,FALSE)</f>
        <v>726200</v>
      </c>
    </row>
    <row r="781" spans="1:5">
      <c r="A781" t="str">
        <f t="shared" si="12"/>
        <v>INUNION</v>
      </c>
      <c r="B781" t="s">
        <v>1987</v>
      </c>
      <c r="C781" s="2" t="s">
        <v>546</v>
      </c>
      <c r="D781" s="3" t="s">
        <v>159</v>
      </c>
      <c r="E781" s="4">
        <f>VLOOKUP(A781,'2023 data'!$K$3:$L$3237,2,FALSE)</f>
        <v>726200</v>
      </c>
    </row>
    <row r="782" spans="1:5">
      <c r="A782" t="str">
        <f t="shared" si="12"/>
        <v>INVANDERBURGH</v>
      </c>
      <c r="B782" t="s">
        <v>1987</v>
      </c>
      <c r="C782" s="2" t="s">
        <v>546</v>
      </c>
      <c r="D782" s="3" t="s">
        <v>581</v>
      </c>
      <c r="E782" s="4">
        <f>VLOOKUP(A782,'2023 data'!$K$3:$L$3237,2,FALSE)</f>
        <v>726200</v>
      </c>
    </row>
    <row r="783" spans="1:5">
      <c r="A783" t="str">
        <f t="shared" si="12"/>
        <v>INVERMILLION</v>
      </c>
      <c r="B783" t="s">
        <v>1987</v>
      </c>
      <c r="C783" s="2" t="s">
        <v>546</v>
      </c>
      <c r="D783" s="3" t="s">
        <v>582</v>
      </c>
      <c r="E783" s="4">
        <f>VLOOKUP(A783,'2023 data'!$K$3:$L$3237,2,FALSE)</f>
        <v>726200</v>
      </c>
    </row>
    <row r="784" spans="1:5">
      <c r="A784" t="str">
        <f t="shared" si="12"/>
        <v>INVIGO</v>
      </c>
      <c r="B784" t="s">
        <v>1987</v>
      </c>
      <c r="C784" s="2" t="s">
        <v>546</v>
      </c>
      <c r="D784" s="3" t="s">
        <v>583</v>
      </c>
      <c r="E784" s="4">
        <f>VLOOKUP(A784,'2023 data'!$K$3:$L$3237,2,FALSE)</f>
        <v>726200</v>
      </c>
    </row>
    <row r="785" spans="1:5">
      <c r="A785" t="str">
        <f t="shared" si="12"/>
        <v>INWABASH</v>
      </c>
      <c r="B785" t="s">
        <v>1987</v>
      </c>
      <c r="C785" s="2" t="s">
        <v>546</v>
      </c>
      <c r="D785" s="3" t="s">
        <v>540</v>
      </c>
      <c r="E785" s="4">
        <f>VLOOKUP(A785,'2023 data'!$K$3:$L$3237,2,FALSE)</f>
        <v>726200</v>
      </c>
    </row>
    <row r="786" spans="1:5">
      <c r="A786" t="str">
        <f t="shared" si="12"/>
        <v>INWARREN</v>
      </c>
      <c r="B786" t="s">
        <v>1987</v>
      </c>
      <c r="C786" s="2" t="s">
        <v>546</v>
      </c>
      <c r="D786" s="3" t="s">
        <v>443</v>
      </c>
      <c r="E786" s="4">
        <f>VLOOKUP(A786,'2023 data'!$K$3:$L$3237,2,FALSE)</f>
        <v>726200</v>
      </c>
    </row>
    <row r="787" spans="1:5">
      <c r="A787" t="str">
        <f t="shared" si="12"/>
        <v>INWARRICK</v>
      </c>
      <c r="B787" t="s">
        <v>1987</v>
      </c>
      <c r="C787" s="2" t="s">
        <v>546</v>
      </c>
      <c r="D787" s="3" t="s">
        <v>584</v>
      </c>
      <c r="E787" s="4">
        <f>VLOOKUP(A787,'2023 data'!$K$3:$L$3237,2,FALSE)</f>
        <v>726200</v>
      </c>
    </row>
    <row r="788" spans="1:5">
      <c r="A788" t="str">
        <f t="shared" si="12"/>
        <v>INWASHINGTON</v>
      </c>
      <c r="B788" t="s">
        <v>1987</v>
      </c>
      <c r="C788" s="2" t="s">
        <v>546</v>
      </c>
      <c r="D788" s="3" t="s">
        <v>68</v>
      </c>
      <c r="E788" s="4">
        <f>VLOOKUP(A788,'2023 data'!$K$3:$L$3237,2,FALSE)</f>
        <v>726200</v>
      </c>
    </row>
    <row r="789" spans="1:5">
      <c r="A789" t="str">
        <f t="shared" si="12"/>
        <v>INWAYNE</v>
      </c>
      <c r="B789" t="s">
        <v>1987</v>
      </c>
      <c r="C789" s="2" t="s">
        <v>546</v>
      </c>
      <c r="D789" s="3" t="s">
        <v>444</v>
      </c>
      <c r="E789" s="4">
        <f>VLOOKUP(A789,'2023 data'!$K$3:$L$3237,2,FALSE)</f>
        <v>726200</v>
      </c>
    </row>
    <row r="790" spans="1:5">
      <c r="A790" t="str">
        <f t="shared" si="12"/>
        <v>INWELLS</v>
      </c>
      <c r="B790" t="s">
        <v>1987</v>
      </c>
      <c r="C790" s="2" t="s">
        <v>546</v>
      </c>
      <c r="D790" s="3" t="s">
        <v>585</v>
      </c>
      <c r="E790" s="4">
        <f>VLOOKUP(A790,'2023 data'!$K$3:$L$3237,2,FALSE)</f>
        <v>726200</v>
      </c>
    </row>
    <row r="791" spans="1:5">
      <c r="A791" t="str">
        <f t="shared" si="12"/>
        <v>INWHITE</v>
      </c>
      <c r="B791" t="s">
        <v>1987</v>
      </c>
      <c r="C791" s="2" t="s">
        <v>546</v>
      </c>
      <c r="D791" s="3" t="s">
        <v>161</v>
      </c>
      <c r="E791" s="4">
        <f>VLOOKUP(A791,'2023 data'!$K$3:$L$3237,2,FALSE)</f>
        <v>726200</v>
      </c>
    </row>
    <row r="792" spans="1:5">
      <c r="A792" t="str">
        <f t="shared" si="12"/>
        <v>INWHITLEY</v>
      </c>
      <c r="B792" t="s">
        <v>1987</v>
      </c>
      <c r="C792" s="2" t="s">
        <v>546</v>
      </c>
      <c r="D792" s="3" t="s">
        <v>586</v>
      </c>
      <c r="E792" s="4">
        <f>VLOOKUP(A792,'2023 data'!$K$3:$L$3237,2,FALSE)</f>
        <v>726200</v>
      </c>
    </row>
    <row r="793" spans="1:5">
      <c r="A793" t="str">
        <f t="shared" si="12"/>
        <v>IAADAIR</v>
      </c>
      <c r="B793" t="s">
        <v>1988</v>
      </c>
      <c r="C793" s="2" t="s">
        <v>588</v>
      </c>
      <c r="D793" s="3" t="s">
        <v>587</v>
      </c>
      <c r="E793" s="4">
        <f>VLOOKUP(A793,'2023 data'!$K$3:$L$3237,2,FALSE)</f>
        <v>726200</v>
      </c>
    </row>
    <row r="794" spans="1:5">
      <c r="A794" t="str">
        <f t="shared" si="12"/>
        <v>IAADAMS</v>
      </c>
      <c r="B794" t="s">
        <v>1988</v>
      </c>
      <c r="C794" s="2" t="s">
        <v>588</v>
      </c>
      <c r="D794" s="3" t="s">
        <v>221</v>
      </c>
      <c r="E794" s="4">
        <f>VLOOKUP(A794,'2023 data'!$K$3:$L$3237,2,FALSE)</f>
        <v>726200</v>
      </c>
    </row>
    <row r="795" spans="1:5">
      <c r="A795" t="str">
        <f t="shared" si="12"/>
        <v>IAALLAMAKEE</v>
      </c>
      <c r="B795" t="s">
        <v>1988</v>
      </c>
      <c r="C795" s="2" t="s">
        <v>588</v>
      </c>
      <c r="D795" s="3" t="s">
        <v>589</v>
      </c>
      <c r="E795" s="4">
        <f>VLOOKUP(A795,'2023 data'!$K$3:$L$3237,2,FALSE)</f>
        <v>726200</v>
      </c>
    </row>
    <row r="796" spans="1:5">
      <c r="A796" t="str">
        <f t="shared" si="12"/>
        <v>IAAPPANOOSE</v>
      </c>
      <c r="B796" t="s">
        <v>1988</v>
      </c>
      <c r="C796" s="2" t="s">
        <v>588</v>
      </c>
      <c r="D796" s="3" t="s">
        <v>590</v>
      </c>
      <c r="E796" s="4">
        <f>VLOOKUP(A796,'2023 data'!$K$3:$L$3237,2,FALSE)</f>
        <v>726200</v>
      </c>
    </row>
    <row r="797" spans="1:5">
      <c r="A797" t="str">
        <f t="shared" si="12"/>
        <v>IAAUDUBON</v>
      </c>
      <c r="B797" t="s">
        <v>1988</v>
      </c>
      <c r="C797" s="2" t="s">
        <v>588</v>
      </c>
      <c r="D797" s="3" t="s">
        <v>591</v>
      </c>
      <c r="E797" s="4">
        <f>VLOOKUP(A797,'2023 data'!$K$3:$L$3237,2,FALSE)</f>
        <v>726200</v>
      </c>
    </row>
    <row r="798" spans="1:5">
      <c r="A798" t="str">
        <f t="shared" si="12"/>
        <v>IABENTON</v>
      </c>
      <c r="B798" t="s">
        <v>1988</v>
      </c>
      <c r="C798" s="2" t="s">
        <v>588</v>
      </c>
      <c r="D798" s="3" t="s">
        <v>110</v>
      </c>
      <c r="E798" s="4">
        <f>VLOOKUP(A798,'2023 data'!$K$3:$L$3237,2,FALSE)</f>
        <v>726200</v>
      </c>
    </row>
    <row r="799" spans="1:5">
      <c r="A799" t="str">
        <f t="shared" si="12"/>
        <v>IABLACK HAWK</v>
      </c>
      <c r="B799" t="s">
        <v>1988</v>
      </c>
      <c r="C799" s="2" t="s">
        <v>588</v>
      </c>
      <c r="D799" s="3" t="s">
        <v>592</v>
      </c>
      <c r="E799" s="4">
        <f>VLOOKUP(A799,'2023 data'!$K$3:$L$3237,2,FALSE)</f>
        <v>726200</v>
      </c>
    </row>
    <row r="800" spans="1:5">
      <c r="A800" t="str">
        <f t="shared" si="12"/>
        <v>IABOONE</v>
      </c>
      <c r="B800" t="s">
        <v>1988</v>
      </c>
      <c r="C800" s="2" t="s">
        <v>588</v>
      </c>
      <c r="D800" s="3" t="s">
        <v>111</v>
      </c>
      <c r="E800" s="4">
        <f>VLOOKUP(A800,'2023 data'!$K$3:$L$3237,2,FALSE)</f>
        <v>726200</v>
      </c>
    </row>
    <row r="801" spans="1:5">
      <c r="A801" t="str">
        <f t="shared" si="12"/>
        <v>IABREMER</v>
      </c>
      <c r="B801" t="s">
        <v>1988</v>
      </c>
      <c r="C801" s="2" t="s">
        <v>588</v>
      </c>
      <c r="D801" s="3" t="s">
        <v>593</v>
      </c>
      <c r="E801" s="4">
        <f>VLOOKUP(A801,'2023 data'!$K$3:$L$3237,2,FALSE)</f>
        <v>726200</v>
      </c>
    </row>
    <row r="802" spans="1:5">
      <c r="A802" t="str">
        <f t="shared" si="12"/>
        <v>IABUCHANAN</v>
      </c>
      <c r="B802" t="s">
        <v>1988</v>
      </c>
      <c r="C802" s="2" t="s">
        <v>588</v>
      </c>
      <c r="D802" s="3" t="s">
        <v>594</v>
      </c>
      <c r="E802" s="4">
        <f>VLOOKUP(A802,'2023 data'!$K$3:$L$3237,2,FALSE)</f>
        <v>726200</v>
      </c>
    </row>
    <row r="803" spans="1:5">
      <c r="A803" t="str">
        <f t="shared" si="12"/>
        <v>IABUENA VISTA</v>
      </c>
      <c r="B803" t="s">
        <v>1988</v>
      </c>
      <c r="C803" s="2" t="s">
        <v>588</v>
      </c>
      <c r="D803" s="3" t="s">
        <v>595</v>
      </c>
      <c r="E803" s="4">
        <f>VLOOKUP(A803,'2023 data'!$K$3:$L$3237,2,FALSE)</f>
        <v>726200</v>
      </c>
    </row>
    <row r="804" spans="1:5">
      <c r="A804" t="str">
        <f t="shared" si="12"/>
        <v>IABUTLER</v>
      </c>
      <c r="B804" t="s">
        <v>1988</v>
      </c>
      <c r="C804" s="2" t="s">
        <v>588</v>
      </c>
      <c r="D804" s="3" t="s">
        <v>10</v>
      </c>
      <c r="E804" s="4">
        <f>VLOOKUP(A804,'2023 data'!$K$3:$L$3237,2,FALSE)</f>
        <v>726200</v>
      </c>
    </row>
    <row r="805" spans="1:5">
      <c r="A805" t="str">
        <f t="shared" si="12"/>
        <v>IACALHOUN</v>
      </c>
      <c r="B805" t="s">
        <v>1988</v>
      </c>
      <c r="C805" s="2" t="s">
        <v>588</v>
      </c>
      <c r="D805" s="3" t="s">
        <v>11</v>
      </c>
      <c r="E805" s="4">
        <f>VLOOKUP(A805,'2023 data'!$K$3:$L$3237,2,FALSE)</f>
        <v>726200</v>
      </c>
    </row>
    <row r="806" spans="1:5">
      <c r="A806" t="str">
        <f t="shared" si="12"/>
        <v>IACARROLL</v>
      </c>
      <c r="B806" t="s">
        <v>1988</v>
      </c>
      <c r="C806" s="2" t="s">
        <v>588</v>
      </c>
      <c r="D806" s="3" t="s">
        <v>113</v>
      </c>
      <c r="E806" s="4">
        <f>VLOOKUP(A806,'2023 data'!$K$3:$L$3237,2,FALSE)</f>
        <v>726200</v>
      </c>
    </row>
    <row r="807" spans="1:5">
      <c r="A807" t="str">
        <f t="shared" si="12"/>
        <v>IACASS</v>
      </c>
      <c r="B807" t="s">
        <v>1988</v>
      </c>
      <c r="C807" s="2" t="s">
        <v>588</v>
      </c>
      <c r="D807" s="3" t="s">
        <v>496</v>
      </c>
      <c r="E807" s="4">
        <f>VLOOKUP(A807,'2023 data'!$K$3:$L$3237,2,FALSE)</f>
        <v>726200</v>
      </c>
    </row>
    <row r="808" spans="1:5">
      <c r="A808" t="str">
        <f t="shared" si="12"/>
        <v>IACEDAR</v>
      </c>
      <c r="B808" t="s">
        <v>1988</v>
      </c>
      <c r="C808" s="2" t="s">
        <v>588</v>
      </c>
      <c r="D808" s="3" t="s">
        <v>596</v>
      </c>
      <c r="E808" s="4">
        <f>VLOOKUP(A808,'2023 data'!$K$3:$L$3237,2,FALSE)</f>
        <v>726200</v>
      </c>
    </row>
    <row r="809" spans="1:5">
      <c r="A809" t="str">
        <f t="shared" si="12"/>
        <v>IACERRO GORDO</v>
      </c>
      <c r="B809" t="s">
        <v>1988</v>
      </c>
      <c r="C809" s="2" t="s">
        <v>588</v>
      </c>
      <c r="D809" s="3" t="s">
        <v>597</v>
      </c>
      <c r="E809" s="4">
        <f>VLOOKUP(A809,'2023 data'!$K$3:$L$3237,2,FALSE)</f>
        <v>726200</v>
      </c>
    </row>
    <row r="810" spans="1:5">
      <c r="A810" t="str">
        <f t="shared" si="12"/>
        <v>IACHEROKEE</v>
      </c>
      <c r="B810" t="s">
        <v>1988</v>
      </c>
      <c r="C810" s="2" t="s">
        <v>588</v>
      </c>
      <c r="D810" s="3" t="s">
        <v>13</v>
      </c>
      <c r="E810" s="4">
        <f>VLOOKUP(A810,'2023 data'!$K$3:$L$3237,2,FALSE)</f>
        <v>726200</v>
      </c>
    </row>
    <row r="811" spans="1:5">
      <c r="A811" t="str">
        <f t="shared" si="12"/>
        <v>IACHICKASAW</v>
      </c>
      <c r="B811" t="s">
        <v>1988</v>
      </c>
      <c r="C811" s="2" t="s">
        <v>588</v>
      </c>
      <c r="D811" s="3" t="s">
        <v>598</v>
      </c>
      <c r="E811" s="4">
        <f>VLOOKUP(A811,'2023 data'!$K$3:$L$3237,2,FALSE)</f>
        <v>726200</v>
      </c>
    </row>
    <row r="812" spans="1:5">
      <c r="A812" t="str">
        <f t="shared" si="12"/>
        <v>IACLARKE</v>
      </c>
      <c r="B812" t="s">
        <v>1988</v>
      </c>
      <c r="C812" s="2" t="s">
        <v>588</v>
      </c>
      <c r="D812" s="3" t="s">
        <v>16</v>
      </c>
      <c r="E812" s="4">
        <f>VLOOKUP(A812,'2023 data'!$K$3:$L$3237,2,FALSE)</f>
        <v>726200</v>
      </c>
    </row>
    <row r="813" spans="1:5">
      <c r="A813" t="str">
        <f t="shared" si="12"/>
        <v>IACLAY</v>
      </c>
      <c r="B813" t="s">
        <v>1988</v>
      </c>
      <c r="C813" s="2" t="s">
        <v>588</v>
      </c>
      <c r="D813" s="3" t="s">
        <v>17</v>
      </c>
      <c r="E813" s="4">
        <f>VLOOKUP(A813,'2023 data'!$K$3:$L$3237,2,FALSE)</f>
        <v>726200</v>
      </c>
    </row>
    <row r="814" spans="1:5">
      <c r="A814" t="str">
        <f t="shared" si="12"/>
        <v>IACLAYTON</v>
      </c>
      <c r="B814" t="s">
        <v>1988</v>
      </c>
      <c r="C814" s="2" t="s">
        <v>588</v>
      </c>
      <c r="D814" s="3" t="s">
        <v>364</v>
      </c>
      <c r="E814" s="4">
        <f>VLOOKUP(A814,'2023 data'!$K$3:$L$3237,2,FALSE)</f>
        <v>726200</v>
      </c>
    </row>
    <row r="815" spans="1:5">
      <c r="A815" t="str">
        <f t="shared" si="12"/>
        <v>IACLINTON</v>
      </c>
      <c r="B815" t="s">
        <v>1988</v>
      </c>
      <c r="C815" s="2" t="s">
        <v>588</v>
      </c>
      <c r="D815" s="3" t="s">
        <v>499</v>
      </c>
      <c r="E815" s="4">
        <f>VLOOKUP(A815,'2023 data'!$K$3:$L$3237,2,FALSE)</f>
        <v>726200</v>
      </c>
    </row>
    <row r="816" spans="1:5">
      <c r="A816" t="str">
        <f t="shared" si="12"/>
        <v>IACRAWFORD</v>
      </c>
      <c r="B816" t="s">
        <v>1988</v>
      </c>
      <c r="C816" s="2" t="s">
        <v>588</v>
      </c>
      <c r="D816" s="3" t="s">
        <v>120</v>
      </c>
      <c r="E816" s="4">
        <f>VLOOKUP(A816,'2023 data'!$K$3:$L$3237,2,FALSE)</f>
        <v>726200</v>
      </c>
    </row>
    <row r="817" spans="1:5">
      <c r="A817" t="str">
        <f t="shared" si="12"/>
        <v>IADALLAS</v>
      </c>
      <c r="B817" t="s">
        <v>1988</v>
      </c>
      <c r="C817" s="2" t="s">
        <v>588</v>
      </c>
      <c r="D817" s="3" t="s">
        <v>27</v>
      </c>
      <c r="E817" s="4">
        <f>VLOOKUP(A817,'2023 data'!$K$3:$L$3237,2,FALSE)</f>
        <v>726200</v>
      </c>
    </row>
    <row r="818" spans="1:5">
      <c r="A818" t="str">
        <f t="shared" si="12"/>
        <v>IADAVIS</v>
      </c>
      <c r="B818" t="s">
        <v>1988</v>
      </c>
      <c r="C818" s="2" t="s">
        <v>588</v>
      </c>
      <c r="D818" s="3" t="s">
        <v>599</v>
      </c>
      <c r="E818" s="4">
        <f>VLOOKUP(A818,'2023 data'!$K$3:$L$3237,2,FALSE)</f>
        <v>726200</v>
      </c>
    </row>
    <row r="819" spans="1:5">
      <c r="A819" t="str">
        <f t="shared" si="12"/>
        <v>IADECATUR</v>
      </c>
      <c r="B819" t="s">
        <v>1988</v>
      </c>
      <c r="C819" s="2" t="s">
        <v>588</v>
      </c>
      <c r="D819" s="3" t="s">
        <v>373</v>
      </c>
      <c r="E819" s="4">
        <f>VLOOKUP(A819,'2023 data'!$K$3:$L$3237,2,FALSE)</f>
        <v>726200</v>
      </c>
    </row>
    <row r="820" spans="1:5">
      <c r="A820" t="str">
        <f t="shared" si="12"/>
        <v>IADELAWARE</v>
      </c>
      <c r="B820" t="s">
        <v>1988</v>
      </c>
      <c r="C820" s="2" t="s">
        <v>588</v>
      </c>
      <c r="D820" s="3" t="s">
        <v>552</v>
      </c>
      <c r="E820" s="4">
        <f>VLOOKUP(A820,'2023 data'!$K$3:$L$3237,2,FALSE)</f>
        <v>726200</v>
      </c>
    </row>
    <row r="821" spans="1:5">
      <c r="A821" t="str">
        <f t="shared" si="12"/>
        <v>IADES MOINES</v>
      </c>
      <c r="B821" t="s">
        <v>1988</v>
      </c>
      <c r="C821" s="2" t="s">
        <v>588</v>
      </c>
      <c r="D821" s="3" t="s">
        <v>600</v>
      </c>
      <c r="E821" s="4">
        <f>VLOOKUP(A821,'2023 data'!$K$3:$L$3237,2,FALSE)</f>
        <v>726200</v>
      </c>
    </row>
    <row r="822" spans="1:5">
      <c r="A822" t="str">
        <f t="shared" si="12"/>
        <v>IADICKINSON</v>
      </c>
      <c r="B822" t="s">
        <v>1988</v>
      </c>
      <c r="C822" s="2" t="s">
        <v>588</v>
      </c>
      <c r="D822" s="3" t="s">
        <v>601</v>
      </c>
      <c r="E822" s="4">
        <f>VLOOKUP(A822,'2023 data'!$K$3:$L$3237,2,FALSE)</f>
        <v>726200</v>
      </c>
    </row>
    <row r="823" spans="1:5">
      <c r="A823" t="str">
        <f t="shared" si="12"/>
        <v>IADUBUQUE</v>
      </c>
      <c r="B823" t="s">
        <v>1988</v>
      </c>
      <c r="C823" s="2" t="s">
        <v>588</v>
      </c>
      <c r="D823" s="3" t="s">
        <v>602</v>
      </c>
      <c r="E823" s="4">
        <f>VLOOKUP(A823,'2023 data'!$K$3:$L$3237,2,FALSE)</f>
        <v>726200</v>
      </c>
    </row>
    <row r="824" spans="1:5">
      <c r="A824" t="str">
        <f t="shared" si="12"/>
        <v>IAEMMET</v>
      </c>
      <c r="B824" t="s">
        <v>1988</v>
      </c>
      <c r="C824" s="2" t="s">
        <v>588</v>
      </c>
      <c r="D824" s="3" t="s">
        <v>603</v>
      </c>
      <c r="E824" s="4">
        <f>VLOOKUP(A824,'2023 data'!$K$3:$L$3237,2,FALSE)</f>
        <v>726200</v>
      </c>
    </row>
    <row r="825" spans="1:5">
      <c r="A825" t="str">
        <f t="shared" si="12"/>
        <v>IAFAYETTE</v>
      </c>
      <c r="B825" t="s">
        <v>1988</v>
      </c>
      <c r="C825" s="2" t="s">
        <v>588</v>
      </c>
      <c r="D825" s="3" t="s">
        <v>32</v>
      </c>
      <c r="E825" s="4">
        <f>VLOOKUP(A825,'2023 data'!$K$3:$L$3237,2,FALSE)</f>
        <v>726200</v>
      </c>
    </row>
    <row r="826" spans="1:5">
      <c r="A826" t="str">
        <f t="shared" si="12"/>
        <v>IAFLOYD</v>
      </c>
      <c r="B826" t="s">
        <v>1988</v>
      </c>
      <c r="C826" s="2" t="s">
        <v>588</v>
      </c>
      <c r="D826" s="3" t="s">
        <v>384</v>
      </c>
      <c r="E826" s="4">
        <f>VLOOKUP(A826,'2023 data'!$K$3:$L$3237,2,FALSE)</f>
        <v>726200</v>
      </c>
    </row>
    <row r="827" spans="1:5">
      <c r="A827" t="str">
        <f t="shared" si="12"/>
        <v>IAFRANKLIN</v>
      </c>
      <c r="B827" t="s">
        <v>1988</v>
      </c>
      <c r="C827" s="2" t="s">
        <v>588</v>
      </c>
      <c r="D827" s="3" t="s">
        <v>33</v>
      </c>
      <c r="E827" s="4">
        <f>VLOOKUP(A827,'2023 data'!$K$3:$L$3237,2,FALSE)</f>
        <v>726200</v>
      </c>
    </row>
    <row r="828" spans="1:5">
      <c r="A828" t="str">
        <f t="shared" si="12"/>
        <v>IAFREMONT</v>
      </c>
      <c r="B828" t="s">
        <v>1988</v>
      </c>
      <c r="C828" s="2" t="s">
        <v>588</v>
      </c>
      <c r="D828" s="3" t="s">
        <v>244</v>
      </c>
      <c r="E828" s="4">
        <f>VLOOKUP(A828,'2023 data'!$K$3:$L$3237,2,FALSE)</f>
        <v>726200</v>
      </c>
    </row>
    <row r="829" spans="1:5">
      <c r="A829" t="str">
        <f t="shared" si="12"/>
        <v>IAGREENE</v>
      </c>
      <c r="B829" t="s">
        <v>1988</v>
      </c>
      <c r="C829" s="2" t="s">
        <v>588</v>
      </c>
      <c r="D829" s="3" t="s">
        <v>35</v>
      </c>
      <c r="E829" s="4">
        <f>VLOOKUP(A829,'2023 data'!$K$3:$L$3237,2,FALSE)</f>
        <v>726200</v>
      </c>
    </row>
    <row r="830" spans="1:5">
      <c r="A830" t="str">
        <f t="shared" si="12"/>
        <v>IAGRUNDY</v>
      </c>
      <c r="B830" t="s">
        <v>1988</v>
      </c>
      <c r="C830" s="2" t="s">
        <v>588</v>
      </c>
      <c r="D830" s="3" t="s">
        <v>508</v>
      </c>
      <c r="E830" s="4">
        <f>VLOOKUP(A830,'2023 data'!$K$3:$L$3237,2,FALSE)</f>
        <v>726200</v>
      </c>
    </row>
    <row r="831" spans="1:5">
      <c r="A831" t="str">
        <f t="shared" si="12"/>
        <v>IAGUTHRIE</v>
      </c>
      <c r="B831" t="s">
        <v>1988</v>
      </c>
      <c r="C831" s="2" t="s">
        <v>588</v>
      </c>
      <c r="D831" s="3" t="s">
        <v>604</v>
      </c>
      <c r="E831" s="4">
        <f>VLOOKUP(A831,'2023 data'!$K$3:$L$3237,2,FALSE)</f>
        <v>726200</v>
      </c>
    </row>
    <row r="832" spans="1:5">
      <c r="A832" t="str">
        <f t="shared" si="12"/>
        <v>IAHAMILTON</v>
      </c>
      <c r="B832" t="s">
        <v>1988</v>
      </c>
      <c r="C832" s="2" t="s">
        <v>588</v>
      </c>
      <c r="D832" s="3" t="s">
        <v>309</v>
      </c>
      <c r="E832" s="4">
        <f>VLOOKUP(A832,'2023 data'!$K$3:$L$3237,2,FALSE)</f>
        <v>726200</v>
      </c>
    </row>
    <row r="833" spans="1:5">
      <c r="A833" t="str">
        <f t="shared" si="12"/>
        <v>IAHANCOCK</v>
      </c>
      <c r="B833" t="s">
        <v>1988</v>
      </c>
      <c r="C833" s="2" t="s">
        <v>588</v>
      </c>
      <c r="D833" s="3" t="s">
        <v>394</v>
      </c>
      <c r="E833" s="4">
        <f>VLOOKUP(A833,'2023 data'!$K$3:$L$3237,2,FALSE)</f>
        <v>726200</v>
      </c>
    </row>
    <row r="834" spans="1:5">
      <c r="A834" t="str">
        <f t="shared" si="12"/>
        <v>IAHARDIN</v>
      </c>
      <c r="B834" t="s">
        <v>1988</v>
      </c>
      <c r="C834" s="2" t="s">
        <v>588</v>
      </c>
      <c r="D834" s="3" t="s">
        <v>509</v>
      </c>
      <c r="E834" s="4">
        <f>VLOOKUP(A834,'2023 data'!$K$3:$L$3237,2,FALSE)</f>
        <v>726200</v>
      </c>
    </row>
    <row r="835" spans="1:5">
      <c r="A835" t="str">
        <f t="shared" si="12"/>
        <v>IAHARRISON</v>
      </c>
      <c r="B835" t="s">
        <v>1988</v>
      </c>
      <c r="C835" s="2" t="s">
        <v>588</v>
      </c>
      <c r="D835" s="3" t="s">
        <v>557</v>
      </c>
      <c r="E835" s="4">
        <f>VLOOKUP(A835,'2023 data'!$K$3:$L$3237,2,FALSE)</f>
        <v>726200</v>
      </c>
    </row>
    <row r="836" spans="1:5">
      <c r="A836" t="str">
        <f t="shared" si="12"/>
        <v>IAHENRY</v>
      </c>
      <c r="B836" t="s">
        <v>1988</v>
      </c>
      <c r="C836" s="2" t="s">
        <v>588</v>
      </c>
      <c r="D836" s="3" t="s">
        <v>37</v>
      </c>
      <c r="E836" s="4">
        <f>VLOOKUP(A836,'2023 data'!$K$3:$L$3237,2,FALSE)</f>
        <v>726200</v>
      </c>
    </row>
    <row r="837" spans="1:5">
      <c r="A837" t="str">
        <f t="shared" ref="A837:A900" si="13">+C837&amp;D837</f>
        <v>IAHOWARD</v>
      </c>
      <c r="B837" t="s">
        <v>1988</v>
      </c>
      <c r="C837" s="2" t="s">
        <v>588</v>
      </c>
      <c r="D837" s="3" t="s">
        <v>131</v>
      </c>
      <c r="E837" s="4">
        <f>VLOOKUP(A837,'2023 data'!$K$3:$L$3237,2,FALSE)</f>
        <v>726200</v>
      </c>
    </row>
    <row r="838" spans="1:5">
      <c r="A838" t="str">
        <f t="shared" si="13"/>
        <v>IAHUMBOLDT</v>
      </c>
      <c r="B838" t="s">
        <v>1988</v>
      </c>
      <c r="C838" s="2" t="s">
        <v>588</v>
      </c>
      <c r="D838" s="3" t="s">
        <v>176</v>
      </c>
      <c r="E838" s="4">
        <f>VLOOKUP(A838,'2023 data'!$K$3:$L$3237,2,FALSE)</f>
        <v>726200</v>
      </c>
    </row>
    <row r="839" spans="1:5">
      <c r="A839" t="str">
        <f t="shared" si="13"/>
        <v>IAIDA</v>
      </c>
      <c r="B839" t="s">
        <v>1988</v>
      </c>
      <c r="C839" s="2" t="s">
        <v>588</v>
      </c>
      <c r="D839" s="3" t="s">
        <v>605</v>
      </c>
      <c r="E839" s="4">
        <f>VLOOKUP(A839,'2023 data'!$K$3:$L$3237,2,FALSE)</f>
        <v>726200</v>
      </c>
    </row>
    <row r="840" spans="1:5">
      <c r="A840" t="str">
        <f t="shared" si="13"/>
        <v>IAIOWA</v>
      </c>
      <c r="B840" t="s">
        <v>1988</v>
      </c>
      <c r="C840" s="2" t="s">
        <v>588</v>
      </c>
      <c r="D840" s="3" t="s">
        <v>606</v>
      </c>
      <c r="E840" s="4">
        <f>VLOOKUP(A840,'2023 data'!$K$3:$L$3237,2,FALSE)</f>
        <v>726200</v>
      </c>
    </row>
    <row r="841" spans="1:5">
      <c r="A841" t="str">
        <f t="shared" si="13"/>
        <v>IAJACKSON</v>
      </c>
      <c r="B841" t="s">
        <v>1988</v>
      </c>
      <c r="C841" s="2" t="s">
        <v>588</v>
      </c>
      <c r="D841" s="3" t="s">
        <v>39</v>
      </c>
      <c r="E841" s="4">
        <f>VLOOKUP(A841,'2023 data'!$K$3:$L$3237,2,FALSE)</f>
        <v>726200</v>
      </c>
    </row>
    <row r="842" spans="1:5">
      <c r="A842" t="str">
        <f t="shared" si="13"/>
        <v>IAJASPER</v>
      </c>
      <c r="B842" t="s">
        <v>1988</v>
      </c>
      <c r="C842" s="2" t="s">
        <v>588</v>
      </c>
      <c r="D842" s="3" t="s">
        <v>400</v>
      </c>
      <c r="E842" s="4">
        <f>VLOOKUP(A842,'2023 data'!$K$3:$L$3237,2,FALSE)</f>
        <v>726200</v>
      </c>
    </row>
    <row r="843" spans="1:5">
      <c r="A843" t="str">
        <f t="shared" si="13"/>
        <v>IAJEFFERSON</v>
      </c>
      <c r="B843" t="s">
        <v>1988</v>
      </c>
      <c r="C843" s="2" t="s">
        <v>588</v>
      </c>
      <c r="D843" s="3" t="s">
        <v>40</v>
      </c>
      <c r="E843" s="4">
        <f>VLOOKUP(A843,'2023 data'!$K$3:$L$3237,2,FALSE)</f>
        <v>726200</v>
      </c>
    </row>
    <row r="844" spans="1:5">
      <c r="A844" t="str">
        <f t="shared" si="13"/>
        <v>IAJOHNSON</v>
      </c>
      <c r="B844" t="s">
        <v>1988</v>
      </c>
      <c r="C844" s="2" t="s">
        <v>588</v>
      </c>
      <c r="D844" s="3" t="s">
        <v>134</v>
      </c>
      <c r="E844" s="4">
        <f>VLOOKUP(A844,'2023 data'!$K$3:$L$3237,2,FALSE)</f>
        <v>726200</v>
      </c>
    </row>
    <row r="845" spans="1:5">
      <c r="A845" t="str">
        <f t="shared" si="13"/>
        <v>IAJONES</v>
      </c>
      <c r="B845" t="s">
        <v>1988</v>
      </c>
      <c r="C845" s="2" t="s">
        <v>588</v>
      </c>
      <c r="D845" s="3" t="s">
        <v>403</v>
      </c>
      <c r="E845" s="4">
        <f>VLOOKUP(A845,'2023 data'!$K$3:$L$3237,2,FALSE)</f>
        <v>726200</v>
      </c>
    </row>
    <row r="846" spans="1:5">
      <c r="A846" t="str">
        <f t="shared" si="13"/>
        <v>IAKEOKUK</v>
      </c>
      <c r="B846" t="s">
        <v>1988</v>
      </c>
      <c r="C846" s="2" t="s">
        <v>588</v>
      </c>
      <c r="D846" s="3" t="s">
        <v>607</v>
      </c>
      <c r="E846" s="4">
        <f>VLOOKUP(A846,'2023 data'!$K$3:$L$3237,2,FALSE)</f>
        <v>726200</v>
      </c>
    </row>
    <row r="847" spans="1:5">
      <c r="A847" t="str">
        <f t="shared" si="13"/>
        <v>IAKOSSUTH</v>
      </c>
      <c r="B847" t="s">
        <v>1988</v>
      </c>
      <c r="C847" s="2" t="s">
        <v>588</v>
      </c>
      <c r="D847" s="3" t="s">
        <v>608</v>
      </c>
      <c r="E847" s="4">
        <f>VLOOKUP(A847,'2023 data'!$K$3:$L$3237,2,FALSE)</f>
        <v>726200</v>
      </c>
    </row>
    <row r="848" spans="1:5">
      <c r="A848" t="str">
        <f t="shared" si="13"/>
        <v>IALEE</v>
      </c>
      <c r="B848" t="s">
        <v>1988</v>
      </c>
      <c r="C848" s="2" t="s">
        <v>588</v>
      </c>
      <c r="D848" s="3" t="s">
        <v>44</v>
      </c>
      <c r="E848" s="4">
        <f>VLOOKUP(A848,'2023 data'!$K$3:$L$3237,2,FALSE)</f>
        <v>726200</v>
      </c>
    </row>
    <row r="849" spans="1:5">
      <c r="A849" t="str">
        <f t="shared" si="13"/>
        <v>IALINN</v>
      </c>
      <c r="B849" t="s">
        <v>1988</v>
      </c>
      <c r="C849" s="2" t="s">
        <v>588</v>
      </c>
      <c r="D849" s="3" t="s">
        <v>609</v>
      </c>
      <c r="E849" s="4">
        <f>VLOOKUP(A849,'2023 data'!$K$3:$L$3237,2,FALSE)</f>
        <v>726200</v>
      </c>
    </row>
    <row r="850" spans="1:5">
      <c r="A850" t="str">
        <f t="shared" si="13"/>
        <v>IALOUISA</v>
      </c>
      <c r="B850" t="s">
        <v>1988</v>
      </c>
      <c r="C850" s="2" t="s">
        <v>588</v>
      </c>
      <c r="D850" s="3" t="s">
        <v>610</v>
      </c>
      <c r="E850" s="4">
        <f>VLOOKUP(A850,'2023 data'!$K$3:$L$3237,2,FALSE)</f>
        <v>726200</v>
      </c>
    </row>
    <row r="851" spans="1:5">
      <c r="A851" t="str">
        <f t="shared" si="13"/>
        <v>IALUCAS</v>
      </c>
      <c r="B851" t="s">
        <v>1988</v>
      </c>
      <c r="C851" s="2" t="s">
        <v>588</v>
      </c>
      <c r="D851" s="3" t="s">
        <v>611</v>
      </c>
      <c r="E851" s="4">
        <f>VLOOKUP(A851,'2023 data'!$K$3:$L$3237,2,FALSE)</f>
        <v>726200</v>
      </c>
    </row>
    <row r="852" spans="1:5">
      <c r="A852" t="str">
        <f t="shared" si="13"/>
        <v>IALYON</v>
      </c>
      <c r="B852" t="s">
        <v>1988</v>
      </c>
      <c r="C852" s="2" t="s">
        <v>588</v>
      </c>
      <c r="D852" s="3" t="s">
        <v>612</v>
      </c>
      <c r="E852" s="4">
        <f>VLOOKUP(A852,'2023 data'!$K$3:$L$3237,2,FALSE)</f>
        <v>726200</v>
      </c>
    </row>
    <row r="853" spans="1:5">
      <c r="A853" t="str">
        <f t="shared" si="13"/>
        <v>IAMADISON</v>
      </c>
      <c r="B853" t="s">
        <v>1988</v>
      </c>
      <c r="C853" s="2" t="s">
        <v>588</v>
      </c>
      <c r="D853" s="3" t="s">
        <v>48</v>
      </c>
      <c r="E853" s="4">
        <f>VLOOKUP(A853,'2023 data'!$K$3:$L$3237,2,FALSE)</f>
        <v>726200</v>
      </c>
    </row>
    <row r="854" spans="1:5">
      <c r="A854" t="str">
        <f t="shared" si="13"/>
        <v>IAMAHASKA</v>
      </c>
      <c r="B854" t="s">
        <v>1988</v>
      </c>
      <c r="C854" s="2" t="s">
        <v>588</v>
      </c>
      <c r="D854" s="3" t="s">
        <v>613</v>
      </c>
      <c r="E854" s="4">
        <f>VLOOKUP(A854,'2023 data'!$K$3:$L$3237,2,FALSE)</f>
        <v>726200</v>
      </c>
    </row>
    <row r="855" spans="1:5">
      <c r="A855" t="str">
        <f t="shared" si="13"/>
        <v>IAMARION</v>
      </c>
      <c r="B855" t="s">
        <v>1988</v>
      </c>
      <c r="C855" s="2" t="s">
        <v>588</v>
      </c>
      <c r="D855" s="3" t="s">
        <v>50</v>
      </c>
      <c r="E855" s="4">
        <f>VLOOKUP(A855,'2023 data'!$K$3:$L$3237,2,FALSE)</f>
        <v>726200</v>
      </c>
    </row>
    <row r="856" spans="1:5">
      <c r="A856" t="str">
        <f t="shared" si="13"/>
        <v>IAMARSHALL</v>
      </c>
      <c r="B856" t="s">
        <v>1988</v>
      </c>
      <c r="C856" s="2" t="s">
        <v>588</v>
      </c>
      <c r="D856" s="3" t="s">
        <v>51</v>
      </c>
      <c r="E856" s="4">
        <f>VLOOKUP(A856,'2023 data'!$K$3:$L$3237,2,FALSE)</f>
        <v>726200</v>
      </c>
    </row>
    <row r="857" spans="1:5">
      <c r="A857" t="str">
        <f t="shared" si="13"/>
        <v>IAMILLS</v>
      </c>
      <c r="B857" t="s">
        <v>1988</v>
      </c>
      <c r="C857" s="2" t="s">
        <v>588</v>
      </c>
      <c r="D857" s="3" t="s">
        <v>614</v>
      </c>
      <c r="E857" s="4">
        <f>VLOOKUP(A857,'2023 data'!$K$3:$L$3237,2,FALSE)</f>
        <v>726200</v>
      </c>
    </row>
    <row r="858" spans="1:5">
      <c r="A858" t="str">
        <f t="shared" si="13"/>
        <v>IAMITCHELL</v>
      </c>
      <c r="B858" t="s">
        <v>1988</v>
      </c>
      <c r="C858" s="2" t="s">
        <v>588</v>
      </c>
      <c r="D858" s="3" t="s">
        <v>411</v>
      </c>
      <c r="E858" s="4">
        <f>VLOOKUP(A858,'2023 data'!$K$3:$L$3237,2,FALSE)</f>
        <v>726200</v>
      </c>
    </row>
    <row r="859" spans="1:5">
      <c r="A859" t="str">
        <f t="shared" si="13"/>
        <v>IAMONONA</v>
      </c>
      <c r="B859" t="s">
        <v>1988</v>
      </c>
      <c r="C859" s="2" t="s">
        <v>588</v>
      </c>
      <c r="D859" s="3" t="s">
        <v>615</v>
      </c>
      <c r="E859" s="4">
        <f>VLOOKUP(A859,'2023 data'!$K$3:$L$3237,2,FALSE)</f>
        <v>726200</v>
      </c>
    </row>
    <row r="860" spans="1:5">
      <c r="A860" t="str">
        <f t="shared" si="13"/>
        <v>IAMONROE</v>
      </c>
      <c r="B860" t="s">
        <v>1988</v>
      </c>
      <c r="C860" s="2" t="s">
        <v>588</v>
      </c>
      <c r="D860" s="3" t="s">
        <v>53</v>
      </c>
      <c r="E860" s="4">
        <f>VLOOKUP(A860,'2023 data'!$K$3:$L$3237,2,FALSE)</f>
        <v>726200</v>
      </c>
    </row>
    <row r="861" spans="1:5">
      <c r="A861" t="str">
        <f t="shared" si="13"/>
        <v>IAMONTGOMERY</v>
      </c>
      <c r="B861" t="s">
        <v>1988</v>
      </c>
      <c r="C861" s="2" t="s">
        <v>588</v>
      </c>
      <c r="D861" s="3" t="s">
        <v>54</v>
      </c>
      <c r="E861" s="4">
        <f>VLOOKUP(A861,'2023 data'!$K$3:$L$3237,2,FALSE)</f>
        <v>726200</v>
      </c>
    </row>
    <row r="862" spans="1:5">
      <c r="A862" t="str">
        <f t="shared" si="13"/>
        <v>IAMUSCATINE</v>
      </c>
      <c r="B862" t="s">
        <v>1988</v>
      </c>
      <c r="C862" s="2" t="s">
        <v>588</v>
      </c>
      <c r="D862" s="3" t="s">
        <v>616</v>
      </c>
      <c r="E862" s="4">
        <f>VLOOKUP(A862,'2023 data'!$K$3:$L$3237,2,FALSE)</f>
        <v>726200</v>
      </c>
    </row>
    <row r="863" spans="1:5">
      <c r="A863" t="str">
        <f t="shared" si="13"/>
        <v>IAO'BRIEN</v>
      </c>
      <c r="B863" t="s">
        <v>1988</v>
      </c>
      <c r="C863" s="2" t="s">
        <v>588</v>
      </c>
      <c r="D863" s="3" t="s">
        <v>617</v>
      </c>
      <c r="E863" s="4">
        <f>VLOOKUP(A863,'2023 data'!$K$3:$L$3237,2,FALSE)</f>
        <v>726200</v>
      </c>
    </row>
    <row r="864" spans="1:5">
      <c r="A864" t="str">
        <f t="shared" si="13"/>
        <v>IAOSCEOLA</v>
      </c>
      <c r="B864" t="s">
        <v>1988</v>
      </c>
      <c r="C864" s="2" t="s">
        <v>588</v>
      </c>
      <c r="D864" s="3" t="s">
        <v>326</v>
      </c>
      <c r="E864" s="4">
        <f>VLOOKUP(A864,'2023 data'!$K$3:$L$3237,2,FALSE)</f>
        <v>726200</v>
      </c>
    </row>
    <row r="865" spans="1:5">
      <c r="A865" t="str">
        <f t="shared" si="13"/>
        <v>IAPAGE</v>
      </c>
      <c r="B865" t="s">
        <v>1988</v>
      </c>
      <c r="C865" s="2" t="s">
        <v>588</v>
      </c>
      <c r="D865" s="3" t="s">
        <v>618</v>
      </c>
      <c r="E865" s="4">
        <f>VLOOKUP(A865,'2023 data'!$K$3:$L$3237,2,FALSE)</f>
        <v>726200</v>
      </c>
    </row>
    <row r="866" spans="1:5">
      <c r="A866" t="str">
        <f t="shared" si="13"/>
        <v>IAPALO ALTO</v>
      </c>
      <c r="B866" t="s">
        <v>1988</v>
      </c>
      <c r="C866" s="2" t="s">
        <v>588</v>
      </c>
      <c r="D866" s="3" t="s">
        <v>619</v>
      </c>
      <c r="E866" s="4">
        <f>VLOOKUP(A866,'2023 data'!$K$3:$L$3237,2,FALSE)</f>
        <v>726200</v>
      </c>
    </row>
    <row r="867" spans="1:5">
      <c r="A867" t="str">
        <f t="shared" si="13"/>
        <v>IAPLYMOUTH</v>
      </c>
      <c r="B867" t="s">
        <v>1988</v>
      </c>
      <c r="C867" s="2" t="s">
        <v>588</v>
      </c>
      <c r="D867" s="3" t="s">
        <v>620</v>
      </c>
      <c r="E867" s="4">
        <f>VLOOKUP(A867,'2023 data'!$K$3:$L$3237,2,FALSE)</f>
        <v>726200</v>
      </c>
    </row>
    <row r="868" spans="1:5">
      <c r="A868" t="str">
        <f t="shared" si="13"/>
        <v>IAPOCAHONTAS</v>
      </c>
      <c r="B868" t="s">
        <v>1988</v>
      </c>
      <c r="C868" s="2" t="s">
        <v>588</v>
      </c>
      <c r="D868" s="3" t="s">
        <v>621</v>
      </c>
      <c r="E868" s="4">
        <f>VLOOKUP(A868,'2023 data'!$K$3:$L$3237,2,FALSE)</f>
        <v>726200</v>
      </c>
    </row>
    <row r="869" spans="1:5">
      <c r="A869" t="str">
        <f t="shared" si="13"/>
        <v>IAPOLK</v>
      </c>
      <c r="B869" t="s">
        <v>1988</v>
      </c>
      <c r="C869" s="2" t="s">
        <v>588</v>
      </c>
      <c r="D869" s="3" t="s">
        <v>147</v>
      </c>
      <c r="E869" s="4">
        <f>VLOOKUP(A869,'2023 data'!$K$3:$L$3237,2,FALSE)</f>
        <v>726200</v>
      </c>
    </row>
    <row r="870" spans="1:5">
      <c r="A870" t="str">
        <f t="shared" si="13"/>
        <v>IAPOTTAWATTAMIE</v>
      </c>
      <c r="B870" t="s">
        <v>1988</v>
      </c>
      <c r="C870" s="2" t="s">
        <v>588</v>
      </c>
      <c r="D870" s="3" t="s">
        <v>622</v>
      </c>
      <c r="E870" s="4">
        <f>VLOOKUP(A870,'2023 data'!$K$3:$L$3237,2,FALSE)</f>
        <v>726200</v>
      </c>
    </row>
    <row r="871" spans="1:5">
      <c r="A871" t="str">
        <f t="shared" si="13"/>
        <v>IAPOWESHIEK</v>
      </c>
      <c r="B871" t="s">
        <v>1988</v>
      </c>
      <c r="C871" s="2" t="s">
        <v>588</v>
      </c>
      <c r="D871" s="3" t="s">
        <v>623</v>
      </c>
      <c r="E871" s="4">
        <f>VLOOKUP(A871,'2023 data'!$K$3:$L$3237,2,FALSE)</f>
        <v>726200</v>
      </c>
    </row>
    <row r="872" spans="1:5">
      <c r="A872" t="str">
        <f t="shared" si="13"/>
        <v>IARINGGOLD</v>
      </c>
      <c r="B872" t="s">
        <v>1988</v>
      </c>
      <c r="C872" s="2" t="s">
        <v>588</v>
      </c>
      <c r="D872" s="3" t="s">
        <v>624</v>
      </c>
      <c r="E872" s="4">
        <f>VLOOKUP(A872,'2023 data'!$K$3:$L$3237,2,FALSE)</f>
        <v>726200</v>
      </c>
    </row>
    <row r="873" spans="1:5">
      <c r="A873" t="str">
        <f t="shared" si="13"/>
        <v>IASAC</v>
      </c>
      <c r="B873" t="s">
        <v>1988</v>
      </c>
      <c r="C873" s="2" t="s">
        <v>588</v>
      </c>
      <c r="D873" s="3" t="s">
        <v>625</v>
      </c>
      <c r="E873" s="4">
        <f>VLOOKUP(A873,'2023 data'!$K$3:$L$3237,2,FALSE)</f>
        <v>726200</v>
      </c>
    </row>
    <row r="874" spans="1:5">
      <c r="A874" t="str">
        <f t="shared" si="13"/>
        <v>IASCOTT</v>
      </c>
      <c r="B874" t="s">
        <v>1988</v>
      </c>
      <c r="C874" s="2" t="s">
        <v>588</v>
      </c>
      <c r="D874" s="3" t="s">
        <v>153</v>
      </c>
      <c r="E874" s="4">
        <f>VLOOKUP(A874,'2023 data'!$K$3:$L$3237,2,FALSE)</f>
        <v>726200</v>
      </c>
    </row>
    <row r="875" spans="1:5">
      <c r="A875" t="str">
        <f t="shared" si="13"/>
        <v>IASHELBY</v>
      </c>
      <c r="B875" t="s">
        <v>1988</v>
      </c>
      <c r="C875" s="2" t="s">
        <v>588</v>
      </c>
      <c r="D875" s="3" t="s">
        <v>62</v>
      </c>
      <c r="E875" s="4">
        <f>VLOOKUP(A875,'2023 data'!$K$3:$L$3237,2,FALSE)</f>
        <v>726200</v>
      </c>
    </row>
    <row r="876" spans="1:5">
      <c r="A876" t="str">
        <f t="shared" si="13"/>
        <v>IASIOUX</v>
      </c>
      <c r="B876" t="s">
        <v>1988</v>
      </c>
      <c r="C876" s="2" t="s">
        <v>588</v>
      </c>
      <c r="D876" s="3" t="s">
        <v>626</v>
      </c>
      <c r="E876" s="4">
        <f>VLOOKUP(A876,'2023 data'!$K$3:$L$3237,2,FALSE)</f>
        <v>726200</v>
      </c>
    </row>
    <row r="877" spans="1:5">
      <c r="A877" t="str">
        <f t="shared" si="13"/>
        <v>IASTORY</v>
      </c>
      <c r="B877" t="s">
        <v>1988</v>
      </c>
      <c r="C877" s="2" t="s">
        <v>588</v>
      </c>
      <c r="D877" s="3" t="s">
        <v>627</v>
      </c>
      <c r="E877" s="4">
        <f>VLOOKUP(A877,'2023 data'!$K$3:$L$3237,2,FALSE)</f>
        <v>726200</v>
      </c>
    </row>
    <row r="878" spans="1:5">
      <c r="A878" t="str">
        <f t="shared" si="13"/>
        <v>IATAMA</v>
      </c>
      <c r="B878" t="s">
        <v>1988</v>
      </c>
      <c r="C878" s="2" t="s">
        <v>588</v>
      </c>
      <c r="D878" s="3" t="s">
        <v>628</v>
      </c>
      <c r="E878" s="4">
        <f>VLOOKUP(A878,'2023 data'!$K$3:$L$3237,2,FALSE)</f>
        <v>726200</v>
      </c>
    </row>
    <row r="879" spans="1:5">
      <c r="A879" t="str">
        <f t="shared" si="13"/>
        <v>IATAYLOR</v>
      </c>
      <c r="B879" t="s">
        <v>1988</v>
      </c>
      <c r="C879" s="2" t="s">
        <v>588</v>
      </c>
      <c r="D879" s="3" t="s">
        <v>337</v>
      </c>
      <c r="E879" s="4">
        <f>VLOOKUP(A879,'2023 data'!$K$3:$L$3237,2,FALSE)</f>
        <v>726200</v>
      </c>
    </row>
    <row r="880" spans="1:5">
      <c r="A880" t="str">
        <f t="shared" si="13"/>
        <v>IAUNION</v>
      </c>
      <c r="B880" t="s">
        <v>1988</v>
      </c>
      <c r="C880" s="2" t="s">
        <v>588</v>
      </c>
      <c r="D880" s="3" t="s">
        <v>159</v>
      </c>
      <c r="E880" s="4">
        <f>VLOOKUP(A880,'2023 data'!$K$3:$L$3237,2,FALSE)</f>
        <v>726200</v>
      </c>
    </row>
    <row r="881" spans="1:5">
      <c r="A881" t="str">
        <f t="shared" si="13"/>
        <v>IAVAN BUREN</v>
      </c>
      <c r="B881" t="s">
        <v>1988</v>
      </c>
      <c r="C881" s="2" t="s">
        <v>588</v>
      </c>
      <c r="D881" s="3" t="s">
        <v>160</v>
      </c>
      <c r="E881" s="4">
        <f>VLOOKUP(A881,'2023 data'!$K$3:$L$3237,2,FALSE)</f>
        <v>726200</v>
      </c>
    </row>
    <row r="882" spans="1:5">
      <c r="A882" t="str">
        <f t="shared" si="13"/>
        <v>IAWAPELLO</v>
      </c>
      <c r="B882" t="s">
        <v>1988</v>
      </c>
      <c r="C882" s="2" t="s">
        <v>588</v>
      </c>
      <c r="D882" s="3" t="s">
        <v>629</v>
      </c>
      <c r="E882" s="4">
        <f>VLOOKUP(A882,'2023 data'!$K$3:$L$3237,2,FALSE)</f>
        <v>726200</v>
      </c>
    </row>
    <row r="883" spans="1:5">
      <c r="A883" t="str">
        <f t="shared" si="13"/>
        <v>IAWARREN</v>
      </c>
      <c r="B883" t="s">
        <v>1988</v>
      </c>
      <c r="C883" s="2" t="s">
        <v>588</v>
      </c>
      <c r="D883" s="3" t="s">
        <v>443</v>
      </c>
      <c r="E883" s="4">
        <f>VLOOKUP(A883,'2023 data'!$K$3:$L$3237,2,FALSE)</f>
        <v>726200</v>
      </c>
    </row>
    <row r="884" spans="1:5">
      <c r="A884" t="str">
        <f t="shared" si="13"/>
        <v>IAWASHINGTON</v>
      </c>
      <c r="B884" t="s">
        <v>1988</v>
      </c>
      <c r="C884" s="2" t="s">
        <v>588</v>
      </c>
      <c r="D884" s="3" t="s">
        <v>68</v>
      </c>
      <c r="E884" s="4">
        <f>VLOOKUP(A884,'2023 data'!$K$3:$L$3237,2,FALSE)</f>
        <v>726200</v>
      </c>
    </row>
    <row r="885" spans="1:5">
      <c r="A885" t="str">
        <f t="shared" si="13"/>
        <v>IAWAYNE</v>
      </c>
      <c r="B885" t="s">
        <v>1988</v>
      </c>
      <c r="C885" s="2" t="s">
        <v>588</v>
      </c>
      <c r="D885" s="3" t="s">
        <v>444</v>
      </c>
      <c r="E885" s="4">
        <f>VLOOKUP(A885,'2023 data'!$K$3:$L$3237,2,FALSE)</f>
        <v>726200</v>
      </c>
    </row>
    <row r="886" spans="1:5">
      <c r="A886" t="str">
        <f t="shared" si="13"/>
        <v>IAWEBSTER</v>
      </c>
      <c r="B886" t="s">
        <v>1988</v>
      </c>
      <c r="C886" s="2" t="s">
        <v>588</v>
      </c>
      <c r="D886" s="3" t="s">
        <v>445</v>
      </c>
      <c r="E886" s="4">
        <f>VLOOKUP(A886,'2023 data'!$K$3:$L$3237,2,FALSE)</f>
        <v>726200</v>
      </c>
    </row>
    <row r="887" spans="1:5">
      <c r="A887" t="str">
        <f t="shared" si="13"/>
        <v>IAWINNEBAGO</v>
      </c>
      <c r="B887" t="s">
        <v>1988</v>
      </c>
      <c r="C887" s="2" t="s">
        <v>588</v>
      </c>
      <c r="D887" s="3" t="s">
        <v>544</v>
      </c>
      <c r="E887" s="4">
        <f>VLOOKUP(A887,'2023 data'!$K$3:$L$3237,2,FALSE)</f>
        <v>726200</v>
      </c>
    </row>
    <row r="888" spans="1:5">
      <c r="A888" t="str">
        <f t="shared" si="13"/>
        <v>IAWINNESHIEK</v>
      </c>
      <c r="B888" t="s">
        <v>1988</v>
      </c>
      <c r="C888" s="2" t="s">
        <v>588</v>
      </c>
      <c r="D888" s="3" t="s">
        <v>630</v>
      </c>
      <c r="E888" s="4">
        <f>VLOOKUP(A888,'2023 data'!$K$3:$L$3237,2,FALSE)</f>
        <v>726200</v>
      </c>
    </row>
    <row r="889" spans="1:5">
      <c r="A889" t="str">
        <f t="shared" si="13"/>
        <v>IAWOODBURY</v>
      </c>
      <c r="B889" t="s">
        <v>1988</v>
      </c>
      <c r="C889" s="2" t="s">
        <v>588</v>
      </c>
      <c r="D889" s="3" t="s">
        <v>631</v>
      </c>
      <c r="E889" s="4">
        <f>VLOOKUP(A889,'2023 data'!$K$3:$L$3237,2,FALSE)</f>
        <v>726200</v>
      </c>
    </row>
    <row r="890" spans="1:5">
      <c r="A890" t="str">
        <f t="shared" si="13"/>
        <v>IAWORTH</v>
      </c>
      <c r="B890" t="s">
        <v>1988</v>
      </c>
      <c r="C890" s="2" t="s">
        <v>588</v>
      </c>
      <c r="D890" s="3" t="s">
        <v>450</v>
      </c>
      <c r="E890" s="4">
        <f>VLOOKUP(A890,'2023 data'!$K$3:$L$3237,2,FALSE)</f>
        <v>726200</v>
      </c>
    </row>
    <row r="891" spans="1:5">
      <c r="A891" t="str">
        <f t="shared" si="13"/>
        <v>IAWRIGHT</v>
      </c>
      <c r="B891" t="s">
        <v>1988</v>
      </c>
      <c r="C891" s="2" t="s">
        <v>588</v>
      </c>
      <c r="D891" s="3" t="s">
        <v>632</v>
      </c>
      <c r="E891" s="4">
        <f>VLOOKUP(A891,'2023 data'!$K$3:$L$3237,2,FALSE)</f>
        <v>726200</v>
      </c>
    </row>
    <row r="892" spans="1:5">
      <c r="A892" t="str">
        <f t="shared" si="13"/>
        <v>KSALLEN</v>
      </c>
      <c r="B892" t="s">
        <v>1989</v>
      </c>
      <c r="C892" s="2" t="s">
        <v>633</v>
      </c>
      <c r="D892" s="3" t="s">
        <v>547</v>
      </c>
      <c r="E892" s="4">
        <f>VLOOKUP(A892,'2023 data'!$K$3:$L$3237,2,FALSE)</f>
        <v>726200</v>
      </c>
    </row>
    <row r="893" spans="1:5">
      <c r="A893" t="str">
        <f t="shared" si="13"/>
        <v>KSANDERSON</v>
      </c>
      <c r="B893" t="s">
        <v>1989</v>
      </c>
      <c r="C893" s="2" t="s">
        <v>633</v>
      </c>
      <c r="D893" s="3" t="s">
        <v>634</v>
      </c>
      <c r="E893" s="4">
        <f>VLOOKUP(A893,'2023 data'!$K$3:$L$3237,2,FALSE)</f>
        <v>726200</v>
      </c>
    </row>
    <row r="894" spans="1:5">
      <c r="A894" t="str">
        <f t="shared" si="13"/>
        <v>KSATCHISON</v>
      </c>
      <c r="B894" t="s">
        <v>1989</v>
      </c>
      <c r="C894" s="2" t="s">
        <v>633</v>
      </c>
      <c r="D894" s="3" t="s">
        <v>635</v>
      </c>
      <c r="E894" s="4">
        <f>VLOOKUP(A894,'2023 data'!$K$3:$L$3237,2,FALSE)</f>
        <v>726200</v>
      </c>
    </row>
    <row r="895" spans="1:5">
      <c r="A895" t="str">
        <f t="shared" si="13"/>
        <v>KSBARBER</v>
      </c>
      <c r="B895" t="s">
        <v>1989</v>
      </c>
      <c r="C895" s="2" t="s">
        <v>633</v>
      </c>
      <c r="D895" s="3" t="s">
        <v>636</v>
      </c>
      <c r="E895" s="4">
        <f>VLOOKUP(A895,'2023 data'!$K$3:$L$3237,2,FALSE)</f>
        <v>726200</v>
      </c>
    </row>
    <row r="896" spans="1:5">
      <c r="A896" t="str">
        <f t="shared" si="13"/>
        <v>KSBARTON</v>
      </c>
      <c r="B896" t="s">
        <v>1989</v>
      </c>
      <c r="C896" s="2" t="s">
        <v>633</v>
      </c>
      <c r="D896" s="3" t="s">
        <v>637</v>
      </c>
      <c r="E896" s="4">
        <f>VLOOKUP(A896,'2023 data'!$K$3:$L$3237,2,FALSE)</f>
        <v>726200</v>
      </c>
    </row>
    <row r="897" spans="1:5">
      <c r="A897" t="str">
        <f t="shared" si="13"/>
        <v>KSBOURBON</v>
      </c>
      <c r="B897" t="s">
        <v>1989</v>
      </c>
      <c r="C897" s="2" t="s">
        <v>633</v>
      </c>
      <c r="D897" s="3" t="s">
        <v>638</v>
      </c>
      <c r="E897" s="4">
        <f>VLOOKUP(A897,'2023 data'!$K$3:$L$3237,2,FALSE)</f>
        <v>726200</v>
      </c>
    </row>
    <row r="898" spans="1:5">
      <c r="A898" t="str">
        <f t="shared" si="13"/>
        <v>KSBROWN</v>
      </c>
      <c r="B898" t="s">
        <v>1989</v>
      </c>
      <c r="C898" s="2" t="s">
        <v>633</v>
      </c>
      <c r="D898" s="3" t="s">
        <v>494</v>
      </c>
      <c r="E898" s="4">
        <f>VLOOKUP(A898,'2023 data'!$K$3:$L$3237,2,FALSE)</f>
        <v>726200</v>
      </c>
    </row>
    <row r="899" spans="1:5">
      <c r="A899" t="str">
        <f t="shared" si="13"/>
        <v>KSBUTLER</v>
      </c>
      <c r="B899" t="s">
        <v>1989</v>
      </c>
      <c r="C899" s="2" t="s">
        <v>633</v>
      </c>
      <c r="D899" s="3" t="s">
        <v>10</v>
      </c>
      <c r="E899" s="4">
        <f>VLOOKUP(A899,'2023 data'!$K$3:$L$3237,2,FALSE)</f>
        <v>726200</v>
      </c>
    </row>
    <row r="900" spans="1:5">
      <c r="A900" t="str">
        <f t="shared" si="13"/>
        <v>KSCHASE</v>
      </c>
      <c r="B900" t="s">
        <v>1989</v>
      </c>
      <c r="C900" s="2" t="s">
        <v>633</v>
      </c>
      <c r="D900" s="3" t="s">
        <v>639</v>
      </c>
      <c r="E900" s="4">
        <f>VLOOKUP(A900,'2023 data'!$K$3:$L$3237,2,FALSE)</f>
        <v>726200</v>
      </c>
    </row>
    <row r="901" spans="1:5">
      <c r="A901" t="str">
        <f t="shared" ref="A901:A964" si="14">+C901&amp;D901</f>
        <v>KSCHAUTAUQUA</v>
      </c>
      <c r="B901" t="s">
        <v>1989</v>
      </c>
      <c r="C901" s="2" t="s">
        <v>633</v>
      </c>
      <c r="D901" s="3" t="s">
        <v>640</v>
      </c>
      <c r="E901" s="4">
        <f>VLOOKUP(A901,'2023 data'!$K$3:$L$3237,2,FALSE)</f>
        <v>726200</v>
      </c>
    </row>
    <row r="902" spans="1:5">
      <c r="A902" t="str">
        <f t="shared" si="14"/>
        <v>KSCHEROKEE</v>
      </c>
      <c r="B902" t="s">
        <v>1989</v>
      </c>
      <c r="C902" s="2" t="s">
        <v>633</v>
      </c>
      <c r="D902" s="3" t="s">
        <v>13</v>
      </c>
      <c r="E902" s="4">
        <f>VLOOKUP(A902,'2023 data'!$K$3:$L$3237,2,FALSE)</f>
        <v>726200</v>
      </c>
    </row>
    <row r="903" spans="1:5">
      <c r="A903" t="str">
        <f t="shared" si="14"/>
        <v>KSCHEYENNE</v>
      </c>
      <c r="B903" t="s">
        <v>1989</v>
      </c>
      <c r="C903" s="2" t="s">
        <v>633</v>
      </c>
      <c r="D903" s="3" t="s">
        <v>231</v>
      </c>
      <c r="E903" s="4">
        <f>VLOOKUP(A903,'2023 data'!$K$3:$L$3237,2,FALSE)</f>
        <v>726200</v>
      </c>
    </row>
    <row r="904" spans="1:5">
      <c r="A904" t="str">
        <f t="shared" si="14"/>
        <v>KSCLARK</v>
      </c>
      <c r="B904" t="s">
        <v>1989</v>
      </c>
      <c r="C904" s="2" t="s">
        <v>633</v>
      </c>
      <c r="D904" s="3" t="s">
        <v>115</v>
      </c>
      <c r="E904" s="4">
        <f>VLOOKUP(A904,'2023 data'!$K$3:$L$3237,2,FALSE)</f>
        <v>726200</v>
      </c>
    </row>
    <row r="905" spans="1:5">
      <c r="A905" t="str">
        <f t="shared" si="14"/>
        <v>KSCLAY</v>
      </c>
      <c r="B905" t="s">
        <v>1989</v>
      </c>
      <c r="C905" s="2" t="s">
        <v>633</v>
      </c>
      <c r="D905" s="3" t="s">
        <v>17</v>
      </c>
      <c r="E905" s="4">
        <f>VLOOKUP(A905,'2023 data'!$K$3:$L$3237,2,FALSE)</f>
        <v>726200</v>
      </c>
    </row>
    <row r="906" spans="1:5">
      <c r="A906" t="str">
        <f t="shared" si="14"/>
        <v>KSCLOUD</v>
      </c>
      <c r="B906" t="s">
        <v>1989</v>
      </c>
      <c r="C906" s="2" t="s">
        <v>633</v>
      </c>
      <c r="D906" s="3" t="s">
        <v>641</v>
      </c>
      <c r="E906" s="4">
        <f>VLOOKUP(A906,'2023 data'!$K$3:$L$3237,2,FALSE)</f>
        <v>726200</v>
      </c>
    </row>
    <row r="907" spans="1:5">
      <c r="A907" t="str">
        <f t="shared" si="14"/>
        <v>KSCOFFEY</v>
      </c>
      <c r="B907" t="s">
        <v>1989</v>
      </c>
      <c r="C907" s="2" t="s">
        <v>633</v>
      </c>
      <c r="D907" s="3" t="s">
        <v>642</v>
      </c>
      <c r="E907" s="4">
        <f>VLOOKUP(A907,'2023 data'!$K$3:$L$3237,2,FALSE)</f>
        <v>726200</v>
      </c>
    </row>
    <row r="908" spans="1:5">
      <c r="A908" t="str">
        <f t="shared" si="14"/>
        <v>KSCOMANCHE</v>
      </c>
      <c r="B908" t="s">
        <v>1989</v>
      </c>
      <c r="C908" s="2" t="s">
        <v>633</v>
      </c>
      <c r="D908" s="3" t="s">
        <v>643</v>
      </c>
      <c r="E908" s="4">
        <f>VLOOKUP(A908,'2023 data'!$K$3:$L$3237,2,FALSE)</f>
        <v>726200</v>
      </c>
    </row>
    <row r="909" spans="1:5">
      <c r="A909" t="str">
        <f t="shared" si="14"/>
        <v>KSCOWLEY</v>
      </c>
      <c r="B909" t="s">
        <v>1989</v>
      </c>
      <c r="C909" s="2" t="s">
        <v>633</v>
      </c>
      <c r="D909" s="3" t="s">
        <v>644</v>
      </c>
      <c r="E909" s="4">
        <f>VLOOKUP(A909,'2023 data'!$K$3:$L$3237,2,FALSE)</f>
        <v>726200</v>
      </c>
    </row>
    <row r="910" spans="1:5">
      <c r="A910" t="str">
        <f t="shared" si="14"/>
        <v>KSCRAWFORD</v>
      </c>
      <c r="B910" t="s">
        <v>1989</v>
      </c>
      <c r="C910" s="2" t="s">
        <v>633</v>
      </c>
      <c r="D910" s="3" t="s">
        <v>120</v>
      </c>
      <c r="E910" s="4">
        <f>VLOOKUP(A910,'2023 data'!$K$3:$L$3237,2,FALSE)</f>
        <v>726200</v>
      </c>
    </row>
    <row r="911" spans="1:5">
      <c r="A911" t="str">
        <f t="shared" si="14"/>
        <v>KSDECATUR</v>
      </c>
      <c r="B911" t="s">
        <v>1989</v>
      </c>
      <c r="C911" s="2" t="s">
        <v>633</v>
      </c>
      <c r="D911" s="3" t="s">
        <v>373</v>
      </c>
      <c r="E911" s="4">
        <f>VLOOKUP(A911,'2023 data'!$K$3:$L$3237,2,FALSE)</f>
        <v>726200</v>
      </c>
    </row>
    <row r="912" spans="1:5">
      <c r="A912" t="str">
        <f t="shared" si="14"/>
        <v>KSDICKINSON</v>
      </c>
      <c r="B912" t="s">
        <v>1989</v>
      </c>
      <c r="C912" s="2" t="s">
        <v>633</v>
      </c>
      <c r="D912" s="3" t="s">
        <v>601</v>
      </c>
      <c r="E912" s="4">
        <f>VLOOKUP(A912,'2023 data'!$K$3:$L$3237,2,FALSE)</f>
        <v>726200</v>
      </c>
    </row>
    <row r="913" spans="1:5">
      <c r="A913" t="str">
        <f t="shared" si="14"/>
        <v>KSDONIPHAN</v>
      </c>
      <c r="B913" t="s">
        <v>1989</v>
      </c>
      <c r="C913" s="2" t="s">
        <v>633</v>
      </c>
      <c r="D913" s="3" t="s">
        <v>645</v>
      </c>
      <c r="E913" s="4">
        <f>VLOOKUP(A913,'2023 data'!$K$3:$L$3237,2,FALSE)</f>
        <v>726200</v>
      </c>
    </row>
    <row r="914" spans="1:5">
      <c r="A914" t="str">
        <f t="shared" si="14"/>
        <v>KSDOUGLAS</v>
      </c>
      <c r="B914" t="s">
        <v>1989</v>
      </c>
      <c r="C914" s="2" t="s">
        <v>633</v>
      </c>
      <c r="D914" s="3" t="s">
        <v>240</v>
      </c>
      <c r="E914" s="4">
        <f>VLOOKUP(A914,'2023 data'!$K$3:$L$3237,2,FALSE)</f>
        <v>726200</v>
      </c>
    </row>
    <row r="915" spans="1:5">
      <c r="A915" t="str">
        <f t="shared" si="14"/>
        <v>KSEDWARDS</v>
      </c>
      <c r="B915" t="s">
        <v>1989</v>
      </c>
      <c r="C915" s="2" t="s">
        <v>633</v>
      </c>
      <c r="D915" s="3" t="s">
        <v>505</v>
      </c>
      <c r="E915" s="4">
        <f>VLOOKUP(A915,'2023 data'!$K$3:$L$3237,2,FALSE)</f>
        <v>726200</v>
      </c>
    </row>
    <row r="916" spans="1:5">
      <c r="A916" t="str">
        <f t="shared" si="14"/>
        <v>KSELK</v>
      </c>
      <c r="B916" t="s">
        <v>1989</v>
      </c>
      <c r="C916" s="2" t="s">
        <v>633</v>
      </c>
      <c r="D916" s="3" t="s">
        <v>646</v>
      </c>
      <c r="E916" s="4">
        <f>VLOOKUP(A916,'2023 data'!$K$3:$L$3237,2,FALSE)</f>
        <v>726200</v>
      </c>
    </row>
    <row r="917" spans="1:5">
      <c r="A917" t="str">
        <f t="shared" si="14"/>
        <v>KSELLIS</v>
      </c>
      <c r="B917" t="s">
        <v>1989</v>
      </c>
      <c r="C917" s="2" t="s">
        <v>633</v>
      </c>
      <c r="D917" s="3" t="s">
        <v>647</v>
      </c>
      <c r="E917" s="4">
        <f>VLOOKUP(A917,'2023 data'!$K$3:$L$3237,2,FALSE)</f>
        <v>726200</v>
      </c>
    </row>
    <row r="918" spans="1:5">
      <c r="A918" t="str">
        <f t="shared" si="14"/>
        <v>KSELLSWORTH</v>
      </c>
      <c r="B918" t="s">
        <v>1989</v>
      </c>
      <c r="C918" s="2" t="s">
        <v>633</v>
      </c>
      <c r="D918" s="3" t="s">
        <v>648</v>
      </c>
      <c r="E918" s="4">
        <f>VLOOKUP(A918,'2023 data'!$K$3:$L$3237,2,FALSE)</f>
        <v>726200</v>
      </c>
    </row>
    <row r="919" spans="1:5">
      <c r="A919" t="str">
        <f t="shared" si="14"/>
        <v>KSFINNEY</v>
      </c>
      <c r="B919" t="s">
        <v>1989</v>
      </c>
      <c r="C919" s="2" t="s">
        <v>633</v>
      </c>
      <c r="D919" s="3" t="s">
        <v>649</v>
      </c>
      <c r="E919" s="4">
        <f>VLOOKUP(A919,'2023 data'!$K$3:$L$3237,2,FALSE)</f>
        <v>726200</v>
      </c>
    </row>
    <row r="920" spans="1:5">
      <c r="A920" t="str">
        <f t="shared" si="14"/>
        <v>KSFORD</v>
      </c>
      <c r="B920" t="s">
        <v>1989</v>
      </c>
      <c r="C920" s="2" t="s">
        <v>633</v>
      </c>
      <c r="D920" s="3" t="s">
        <v>506</v>
      </c>
      <c r="E920" s="4">
        <f>VLOOKUP(A920,'2023 data'!$K$3:$L$3237,2,FALSE)</f>
        <v>726200</v>
      </c>
    </row>
    <row r="921" spans="1:5">
      <c r="A921" t="str">
        <f t="shared" si="14"/>
        <v>KSFRANKLIN</v>
      </c>
      <c r="B921" t="s">
        <v>1989</v>
      </c>
      <c r="C921" s="2" t="s">
        <v>633</v>
      </c>
      <c r="D921" s="3" t="s">
        <v>33</v>
      </c>
      <c r="E921" s="4">
        <f>VLOOKUP(A921,'2023 data'!$K$3:$L$3237,2,FALSE)</f>
        <v>726200</v>
      </c>
    </row>
    <row r="922" spans="1:5">
      <c r="A922" t="str">
        <f t="shared" si="14"/>
        <v>KSGEARY</v>
      </c>
      <c r="B922" t="s">
        <v>1989</v>
      </c>
      <c r="C922" s="2" t="s">
        <v>633</v>
      </c>
      <c r="D922" s="3" t="s">
        <v>650</v>
      </c>
      <c r="E922" s="4">
        <f>VLOOKUP(A922,'2023 data'!$K$3:$L$3237,2,FALSE)</f>
        <v>726200</v>
      </c>
    </row>
    <row r="923" spans="1:5">
      <c r="A923" t="str">
        <f t="shared" si="14"/>
        <v>KSGOVE</v>
      </c>
      <c r="B923" t="s">
        <v>1989</v>
      </c>
      <c r="C923" s="2" t="s">
        <v>633</v>
      </c>
      <c r="D923" s="3" t="s">
        <v>651</v>
      </c>
      <c r="E923" s="4">
        <f>VLOOKUP(A923,'2023 data'!$K$3:$L$3237,2,FALSE)</f>
        <v>726200</v>
      </c>
    </row>
    <row r="924" spans="1:5">
      <c r="A924" t="str">
        <f t="shared" si="14"/>
        <v>KSGRAHAM</v>
      </c>
      <c r="B924" t="s">
        <v>1989</v>
      </c>
      <c r="C924" s="2" t="s">
        <v>633</v>
      </c>
      <c r="D924" s="3" t="s">
        <v>95</v>
      </c>
      <c r="E924" s="4">
        <f>VLOOKUP(A924,'2023 data'!$K$3:$L$3237,2,FALSE)</f>
        <v>726200</v>
      </c>
    </row>
    <row r="925" spans="1:5">
      <c r="A925" t="str">
        <f t="shared" si="14"/>
        <v>KSGRANT</v>
      </c>
      <c r="B925" t="s">
        <v>1989</v>
      </c>
      <c r="C925" s="2" t="s">
        <v>633</v>
      </c>
      <c r="D925" s="3" t="s">
        <v>128</v>
      </c>
      <c r="E925" s="4">
        <f>VLOOKUP(A925,'2023 data'!$K$3:$L$3237,2,FALSE)</f>
        <v>726200</v>
      </c>
    </row>
    <row r="926" spans="1:5">
      <c r="A926" t="str">
        <f t="shared" si="14"/>
        <v>KSGRAY</v>
      </c>
      <c r="B926" t="s">
        <v>1989</v>
      </c>
      <c r="C926" s="2" t="s">
        <v>633</v>
      </c>
      <c r="D926" s="3" t="s">
        <v>652</v>
      </c>
      <c r="E926" s="4">
        <f>VLOOKUP(A926,'2023 data'!$K$3:$L$3237,2,FALSE)</f>
        <v>726200</v>
      </c>
    </row>
    <row r="927" spans="1:5">
      <c r="A927" t="str">
        <f t="shared" si="14"/>
        <v>KSGREELEY</v>
      </c>
      <c r="B927" t="s">
        <v>1989</v>
      </c>
      <c r="C927" s="2" t="s">
        <v>633</v>
      </c>
      <c r="D927" s="3" t="s">
        <v>653</v>
      </c>
      <c r="E927" s="4">
        <f>VLOOKUP(A927,'2023 data'!$K$3:$L$3237,2,FALSE)</f>
        <v>726200</v>
      </c>
    </row>
    <row r="928" spans="1:5">
      <c r="A928" t="str">
        <f t="shared" si="14"/>
        <v>KSGREENWOOD</v>
      </c>
      <c r="B928" t="s">
        <v>1989</v>
      </c>
      <c r="C928" s="2" t="s">
        <v>633</v>
      </c>
      <c r="D928" s="3" t="s">
        <v>654</v>
      </c>
      <c r="E928" s="4">
        <f>VLOOKUP(A928,'2023 data'!$K$3:$L$3237,2,FALSE)</f>
        <v>726200</v>
      </c>
    </row>
    <row r="929" spans="1:5">
      <c r="A929" t="str">
        <f t="shared" si="14"/>
        <v>KSHAMILTON</v>
      </c>
      <c r="B929" t="s">
        <v>1989</v>
      </c>
      <c r="C929" s="2" t="s">
        <v>633</v>
      </c>
      <c r="D929" s="3" t="s">
        <v>309</v>
      </c>
      <c r="E929" s="4">
        <f>VLOOKUP(A929,'2023 data'!$K$3:$L$3237,2,FALSE)</f>
        <v>726200</v>
      </c>
    </row>
    <row r="930" spans="1:5">
      <c r="A930" t="str">
        <f t="shared" si="14"/>
        <v>KSHARPER</v>
      </c>
      <c r="B930" t="s">
        <v>1989</v>
      </c>
      <c r="C930" s="2" t="s">
        <v>633</v>
      </c>
      <c r="D930" s="3" t="s">
        <v>655</v>
      </c>
      <c r="E930" s="4">
        <f>VLOOKUP(A930,'2023 data'!$K$3:$L$3237,2,FALSE)</f>
        <v>726200</v>
      </c>
    </row>
    <row r="931" spans="1:5">
      <c r="A931" t="str">
        <f t="shared" si="14"/>
        <v>KSHARVEY</v>
      </c>
      <c r="B931" t="s">
        <v>1989</v>
      </c>
      <c r="C931" s="2" t="s">
        <v>633</v>
      </c>
      <c r="D931" s="3" t="s">
        <v>656</v>
      </c>
      <c r="E931" s="4">
        <f>VLOOKUP(A931,'2023 data'!$K$3:$L$3237,2,FALSE)</f>
        <v>726200</v>
      </c>
    </row>
    <row r="932" spans="1:5">
      <c r="A932" t="str">
        <f t="shared" si="14"/>
        <v>KSHASKELL</v>
      </c>
      <c r="B932" t="s">
        <v>1989</v>
      </c>
      <c r="C932" s="2" t="s">
        <v>633</v>
      </c>
      <c r="D932" s="3" t="s">
        <v>657</v>
      </c>
      <c r="E932" s="4">
        <f>VLOOKUP(A932,'2023 data'!$K$3:$L$3237,2,FALSE)</f>
        <v>726200</v>
      </c>
    </row>
    <row r="933" spans="1:5">
      <c r="A933" t="str">
        <f t="shared" si="14"/>
        <v>KSHODGEMAN</v>
      </c>
      <c r="B933" t="s">
        <v>1989</v>
      </c>
      <c r="C933" s="2" t="s">
        <v>633</v>
      </c>
      <c r="D933" s="3" t="s">
        <v>658</v>
      </c>
      <c r="E933" s="4">
        <f>VLOOKUP(A933,'2023 data'!$K$3:$L$3237,2,FALSE)</f>
        <v>726200</v>
      </c>
    </row>
    <row r="934" spans="1:5">
      <c r="A934" t="str">
        <f t="shared" si="14"/>
        <v>KSJACKSON</v>
      </c>
      <c r="B934" t="s">
        <v>1989</v>
      </c>
      <c r="C934" s="2" t="s">
        <v>633</v>
      </c>
      <c r="D934" s="3" t="s">
        <v>39</v>
      </c>
      <c r="E934" s="4">
        <f>VLOOKUP(A934,'2023 data'!$K$3:$L$3237,2,FALSE)</f>
        <v>726200</v>
      </c>
    </row>
    <row r="935" spans="1:5">
      <c r="A935" t="str">
        <f t="shared" si="14"/>
        <v>KSJEFFERSON</v>
      </c>
      <c r="B935" t="s">
        <v>1989</v>
      </c>
      <c r="C935" s="2" t="s">
        <v>633</v>
      </c>
      <c r="D935" s="3" t="s">
        <v>40</v>
      </c>
      <c r="E935" s="4">
        <f>VLOOKUP(A935,'2023 data'!$K$3:$L$3237,2,FALSE)</f>
        <v>726200</v>
      </c>
    </row>
    <row r="936" spans="1:5">
      <c r="A936" t="str">
        <f t="shared" si="14"/>
        <v>KSJEWELL</v>
      </c>
      <c r="B936" t="s">
        <v>1989</v>
      </c>
      <c r="C936" s="2" t="s">
        <v>633</v>
      </c>
      <c r="D936" s="3" t="s">
        <v>659</v>
      </c>
      <c r="E936" s="4">
        <f>VLOOKUP(A936,'2023 data'!$K$3:$L$3237,2,FALSE)</f>
        <v>726200</v>
      </c>
    </row>
    <row r="937" spans="1:5">
      <c r="A937" t="str">
        <f t="shared" si="14"/>
        <v>KSJOHNSON</v>
      </c>
      <c r="B937" t="s">
        <v>1989</v>
      </c>
      <c r="C937" s="2" t="s">
        <v>633</v>
      </c>
      <c r="D937" s="3" t="s">
        <v>134</v>
      </c>
      <c r="E937" s="4">
        <f>VLOOKUP(A937,'2023 data'!$K$3:$L$3237,2,FALSE)</f>
        <v>726200</v>
      </c>
    </row>
    <row r="938" spans="1:5">
      <c r="A938" t="str">
        <f t="shared" si="14"/>
        <v>KSKEARNY</v>
      </c>
      <c r="B938" t="s">
        <v>1989</v>
      </c>
      <c r="C938" s="2" t="s">
        <v>633</v>
      </c>
      <c r="D938" s="3" t="s">
        <v>660</v>
      </c>
      <c r="E938" s="4">
        <f>VLOOKUP(A938,'2023 data'!$K$3:$L$3237,2,FALSE)</f>
        <v>726200</v>
      </c>
    </row>
    <row r="939" spans="1:5">
      <c r="A939" t="str">
        <f t="shared" si="14"/>
        <v>KSKINGMAN</v>
      </c>
      <c r="B939" t="s">
        <v>1989</v>
      </c>
      <c r="C939" s="2" t="s">
        <v>633</v>
      </c>
      <c r="D939" s="3" t="s">
        <v>661</v>
      </c>
      <c r="E939" s="4">
        <f>VLOOKUP(A939,'2023 data'!$K$3:$L$3237,2,FALSE)</f>
        <v>726200</v>
      </c>
    </row>
    <row r="940" spans="1:5">
      <c r="A940" t="str">
        <f t="shared" si="14"/>
        <v>KSKIOWA</v>
      </c>
      <c r="B940" t="s">
        <v>1989</v>
      </c>
      <c r="C940" s="2" t="s">
        <v>633</v>
      </c>
      <c r="D940" s="3" t="s">
        <v>251</v>
      </c>
      <c r="E940" s="4">
        <f>VLOOKUP(A940,'2023 data'!$K$3:$L$3237,2,FALSE)</f>
        <v>726200</v>
      </c>
    </row>
    <row r="941" spans="1:5">
      <c r="A941" t="str">
        <f t="shared" si="14"/>
        <v>KSLABETTE</v>
      </c>
      <c r="B941" t="s">
        <v>1989</v>
      </c>
      <c r="C941" s="2" t="s">
        <v>633</v>
      </c>
      <c r="D941" s="3" t="s">
        <v>662</v>
      </c>
      <c r="E941" s="4">
        <f>VLOOKUP(A941,'2023 data'!$K$3:$L$3237,2,FALSE)</f>
        <v>726200</v>
      </c>
    </row>
    <row r="942" spans="1:5">
      <c r="A942" t="str">
        <f t="shared" si="14"/>
        <v>KSLANE</v>
      </c>
      <c r="B942" t="s">
        <v>1989</v>
      </c>
      <c r="C942" s="2" t="s">
        <v>633</v>
      </c>
      <c r="D942" s="3" t="s">
        <v>663</v>
      </c>
      <c r="E942" s="4">
        <f>VLOOKUP(A942,'2023 data'!$K$3:$L$3237,2,FALSE)</f>
        <v>726200</v>
      </c>
    </row>
    <row r="943" spans="1:5">
      <c r="A943" t="str">
        <f t="shared" si="14"/>
        <v>KSLEAVENWORTH</v>
      </c>
      <c r="B943" t="s">
        <v>1989</v>
      </c>
      <c r="C943" s="2" t="s">
        <v>633</v>
      </c>
      <c r="D943" s="3" t="s">
        <v>664</v>
      </c>
      <c r="E943" s="4">
        <f>VLOOKUP(A943,'2023 data'!$K$3:$L$3237,2,FALSE)</f>
        <v>726200</v>
      </c>
    </row>
    <row r="944" spans="1:5">
      <c r="A944" t="str">
        <f t="shared" si="14"/>
        <v>KSLINCOLN</v>
      </c>
      <c r="B944" t="s">
        <v>1989</v>
      </c>
      <c r="C944" s="2" t="s">
        <v>633</v>
      </c>
      <c r="D944" s="3" t="s">
        <v>136</v>
      </c>
      <c r="E944" s="4">
        <f>VLOOKUP(A944,'2023 data'!$K$3:$L$3237,2,FALSE)</f>
        <v>726200</v>
      </c>
    </row>
    <row r="945" spans="1:5">
      <c r="A945" t="str">
        <f t="shared" si="14"/>
        <v>KSLINN</v>
      </c>
      <c r="B945" t="s">
        <v>1989</v>
      </c>
      <c r="C945" s="2" t="s">
        <v>633</v>
      </c>
      <c r="D945" s="3" t="s">
        <v>609</v>
      </c>
      <c r="E945" s="4">
        <f>VLOOKUP(A945,'2023 data'!$K$3:$L$3237,2,FALSE)</f>
        <v>726200</v>
      </c>
    </row>
    <row r="946" spans="1:5">
      <c r="A946" t="str">
        <f t="shared" si="14"/>
        <v>KSLOGAN</v>
      </c>
      <c r="B946" t="s">
        <v>1989</v>
      </c>
      <c r="C946" s="2" t="s">
        <v>633</v>
      </c>
      <c r="D946" s="3" t="s">
        <v>138</v>
      </c>
      <c r="E946" s="4">
        <f>VLOOKUP(A946,'2023 data'!$K$3:$L$3237,2,FALSE)</f>
        <v>726200</v>
      </c>
    </row>
    <row r="947" spans="1:5">
      <c r="A947" t="str">
        <f t="shared" si="14"/>
        <v>KSLYON</v>
      </c>
      <c r="B947" t="s">
        <v>1989</v>
      </c>
      <c r="C947" s="2" t="s">
        <v>633</v>
      </c>
      <c r="D947" s="3" t="s">
        <v>612</v>
      </c>
      <c r="E947" s="4">
        <f>VLOOKUP(A947,'2023 data'!$K$3:$L$3237,2,FALSE)</f>
        <v>726200</v>
      </c>
    </row>
    <row r="948" spans="1:5">
      <c r="A948" t="str">
        <f t="shared" si="14"/>
        <v>KSMCPHERSON</v>
      </c>
      <c r="B948" t="s">
        <v>1989</v>
      </c>
      <c r="C948" s="2" t="s">
        <v>633</v>
      </c>
      <c r="D948" s="3" t="s">
        <v>665</v>
      </c>
      <c r="E948" s="4">
        <f>VLOOKUP(A948,'2023 data'!$K$3:$L$3237,2,FALSE)</f>
        <v>726200</v>
      </c>
    </row>
    <row r="949" spans="1:5">
      <c r="A949" t="str">
        <f t="shared" si="14"/>
        <v>KSMARION</v>
      </c>
      <c r="B949" t="s">
        <v>1989</v>
      </c>
      <c r="C949" s="2" t="s">
        <v>633</v>
      </c>
      <c r="D949" s="3" t="s">
        <v>50</v>
      </c>
      <c r="E949" s="4">
        <f>VLOOKUP(A949,'2023 data'!$K$3:$L$3237,2,FALSE)</f>
        <v>726200</v>
      </c>
    </row>
    <row r="950" spans="1:5">
      <c r="A950" t="str">
        <f t="shared" si="14"/>
        <v>KSMARSHALL</v>
      </c>
      <c r="B950" t="s">
        <v>1989</v>
      </c>
      <c r="C950" s="2" t="s">
        <v>633</v>
      </c>
      <c r="D950" s="3" t="s">
        <v>51</v>
      </c>
      <c r="E950" s="4">
        <f>VLOOKUP(A950,'2023 data'!$K$3:$L$3237,2,FALSE)</f>
        <v>726200</v>
      </c>
    </row>
    <row r="951" spans="1:5">
      <c r="A951" t="str">
        <f t="shared" si="14"/>
        <v>KSMEADE</v>
      </c>
      <c r="B951" t="s">
        <v>1989</v>
      </c>
      <c r="C951" s="2" t="s">
        <v>633</v>
      </c>
      <c r="D951" s="3" t="s">
        <v>666</v>
      </c>
      <c r="E951" s="4">
        <f>VLOOKUP(A951,'2023 data'!$K$3:$L$3237,2,FALSE)</f>
        <v>726200</v>
      </c>
    </row>
    <row r="952" spans="1:5">
      <c r="A952" t="str">
        <f t="shared" si="14"/>
        <v>KSMIAMI</v>
      </c>
      <c r="B952" t="s">
        <v>1989</v>
      </c>
      <c r="C952" s="2" t="s">
        <v>633</v>
      </c>
      <c r="D952" s="3" t="s">
        <v>564</v>
      </c>
      <c r="E952" s="4">
        <f>VLOOKUP(A952,'2023 data'!$K$3:$L$3237,2,FALSE)</f>
        <v>726200</v>
      </c>
    </row>
    <row r="953" spans="1:5">
      <c r="A953" t="str">
        <f t="shared" si="14"/>
        <v>KSMITCHELL</v>
      </c>
      <c r="B953" t="s">
        <v>1989</v>
      </c>
      <c r="C953" s="2" t="s">
        <v>633</v>
      </c>
      <c r="D953" s="3" t="s">
        <v>411</v>
      </c>
      <c r="E953" s="4">
        <f>VLOOKUP(A953,'2023 data'!$K$3:$L$3237,2,FALSE)</f>
        <v>726200</v>
      </c>
    </row>
    <row r="954" spans="1:5">
      <c r="A954" t="str">
        <f t="shared" si="14"/>
        <v>KSMONTGOMERY</v>
      </c>
      <c r="B954" t="s">
        <v>1989</v>
      </c>
      <c r="C954" s="2" t="s">
        <v>633</v>
      </c>
      <c r="D954" s="3" t="s">
        <v>54</v>
      </c>
      <c r="E954" s="4">
        <f>VLOOKUP(A954,'2023 data'!$K$3:$L$3237,2,FALSE)</f>
        <v>726200</v>
      </c>
    </row>
    <row r="955" spans="1:5">
      <c r="A955" t="str">
        <f t="shared" si="14"/>
        <v>KSMORRIS</v>
      </c>
      <c r="B955" t="s">
        <v>1989</v>
      </c>
      <c r="C955" s="2" t="s">
        <v>633</v>
      </c>
      <c r="D955" s="3" t="s">
        <v>667</v>
      </c>
      <c r="E955" s="4">
        <f>VLOOKUP(A955,'2023 data'!$K$3:$L$3237,2,FALSE)</f>
        <v>726200</v>
      </c>
    </row>
    <row r="956" spans="1:5">
      <c r="A956" t="str">
        <f t="shared" si="14"/>
        <v>KSMORTON</v>
      </c>
      <c r="B956" t="s">
        <v>1989</v>
      </c>
      <c r="C956" s="2" t="s">
        <v>633</v>
      </c>
      <c r="D956" s="3" t="s">
        <v>668</v>
      </c>
      <c r="E956" s="4">
        <f>VLOOKUP(A956,'2023 data'!$K$3:$L$3237,2,FALSE)</f>
        <v>726200</v>
      </c>
    </row>
    <row r="957" spans="1:5">
      <c r="A957" t="str">
        <f t="shared" si="14"/>
        <v>KSNEMAHA</v>
      </c>
      <c r="B957" t="s">
        <v>1989</v>
      </c>
      <c r="C957" s="2" t="s">
        <v>633</v>
      </c>
      <c r="D957" s="3" t="s">
        <v>669</v>
      </c>
      <c r="E957" s="4">
        <f>VLOOKUP(A957,'2023 data'!$K$3:$L$3237,2,FALSE)</f>
        <v>726200</v>
      </c>
    </row>
    <row r="958" spans="1:5">
      <c r="A958" t="str">
        <f t="shared" si="14"/>
        <v>KSNEOSHO</v>
      </c>
      <c r="B958" t="s">
        <v>1989</v>
      </c>
      <c r="C958" s="2" t="s">
        <v>633</v>
      </c>
      <c r="D958" s="3" t="s">
        <v>670</v>
      </c>
      <c r="E958" s="4">
        <f>VLOOKUP(A958,'2023 data'!$K$3:$L$3237,2,FALSE)</f>
        <v>726200</v>
      </c>
    </row>
    <row r="959" spans="1:5">
      <c r="A959" t="str">
        <f t="shared" si="14"/>
        <v>KSNESS</v>
      </c>
      <c r="B959" t="s">
        <v>1989</v>
      </c>
      <c r="C959" s="2" t="s">
        <v>633</v>
      </c>
      <c r="D959" s="3" t="s">
        <v>671</v>
      </c>
      <c r="E959" s="4">
        <f>VLOOKUP(A959,'2023 data'!$K$3:$L$3237,2,FALSE)</f>
        <v>726200</v>
      </c>
    </row>
    <row r="960" spans="1:5">
      <c r="A960" t="str">
        <f t="shared" si="14"/>
        <v>KSNORTON</v>
      </c>
      <c r="B960" t="s">
        <v>1989</v>
      </c>
      <c r="C960" s="2" t="s">
        <v>633</v>
      </c>
      <c r="D960" s="3" t="s">
        <v>672</v>
      </c>
      <c r="E960" s="4">
        <f>VLOOKUP(A960,'2023 data'!$K$3:$L$3237,2,FALSE)</f>
        <v>726200</v>
      </c>
    </row>
    <row r="961" spans="1:5">
      <c r="A961" t="str">
        <f t="shared" si="14"/>
        <v>KSOSAGE</v>
      </c>
      <c r="B961" t="s">
        <v>1989</v>
      </c>
      <c r="C961" s="2" t="s">
        <v>633</v>
      </c>
      <c r="D961" s="3" t="s">
        <v>673</v>
      </c>
      <c r="E961" s="4">
        <f>VLOOKUP(A961,'2023 data'!$K$3:$L$3237,2,FALSE)</f>
        <v>726200</v>
      </c>
    </row>
    <row r="962" spans="1:5">
      <c r="A962" t="str">
        <f t="shared" si="14"/>
        <v>KSOSBORNE</v>
      </c>
      <c r="B962" t="s">
        <v>1989</v>
      </c>
      <c r="C962" s="2" t="s">
        <v>633</v>
      </c>
      <c r="D962" s="3" t="s">
        <v>674</v>
      </c>
      <c r="E962" s="4">
        <f>VLOOKUP(A962,'2023 data'!$K$3:$L$3237,2,FALSE)</f>
        <v>726200</v>
      </c>
    </row>
    <row r="963" spans="1:5">
      <c r="A963" t="str">
        <f t="shared" si="14"/>
        <v>KSOTTAWA</v>
      </c>
      <c r="B963" t="s">
        <v>1989</v>
      </c>
      <c r="C963" s="2" t="s">
        <v>633</v>
      </c>
      <c r="D963" s="3" t="s">
        <v>675</v>
      </c>
      <c r="E963" s="4">
        <f>VLOOKUP(A963,'2023 data'!$K$3:$L$3237,2,FALSE)</f>
        <v>726200</v>
      </c>
    </row>
    <row r="964" spans="1:5">
      <c r="A964" t="str">
        <f t="shared" si="14"/>
        <v>KSPAWNEE</v>
      </c>
      <c r="B964" t="s">
        <v>1989</v>
      </c>
      <c r="C964" s="2" t="s">
        <v>633</v>
      </c>
      <c r="D964" s="3" t="s">
        <v>676</v>
      </c>
      <c r="E964" s="4">
        <f>VLOOKUP(A964,'2023 data'!$K$3:$L$3237,2,FALSE)</f>
        <v>726200</v>
      </c>
    </row>
    <row r="965" spans="1:5">
      <c r="A965" t="str">
        <f t="shared" ref="A965:A1028" si="15">+C965&amp;D965</f>
        <v>KSPHILLIPS</v>
      </c>
      <c r="B965" t="s">
        <v>1989</v>
      </c>
      <c r="C965" s="2" t="s">
        <v>633</v>
      </c>
      <c r="D965" s="3" t="s">
        <v>145</v>
      </c>
      <c r="E965" s="4">
        <f>VLOOKUP(A965,'2023 data'!$K$3:$L$3237,2,FALSE)</f>
        <v>726200</v>
      </c>
    </row>
    <row r="966" spans="1:5">
      <c r="A966" t="str">
        <f t="shared" si="15"/>
        <v>KSPOTTAWATOMIE</v>
      </c>
      <c r="B966" t="s">
        <v>1989</v>
      </c>
      <c r="C966" s="2" t="s">
        <v>633</v>
      </c>
      <c r="D966" s="3" t="s">
        <v>677</v>
      </c>
      <c r="E966" s="4">
        <f>VLOOKUP(A966,'2023 data'!$K$3:$L$3237,2,FALSE)</f>
        <v>726200</v>
      </c>
    </row>
    <row r="967" spans="1:5">
      <c r="A967" t="str">
        <f t="shared" si="15"/>
        <v>KSPRATT</v>
      </c>
      <c r="B967" t="s">
        <v>1989</v>
      </c>
      <c r="C967" s="2" t="s">
        <v>633</v>
      </c>
      <c r="D967" s="3" t="s">
        <v>678</v>
      </c>
      <c r="E967" s="4">
        <f>VLOOKUP(A967,'2023 data'!$K$3:$L$3237,2,FALSE)</f>
        <v>726200</v>
      </c>
    </row>
    <row r="968" spans="1:5">
      <c r="A968" t="str">
        <f t="shared" si="15"/>
        <v>KSRAWLINS</v>
      </c>
      <c r="B968" t="s">
        <v>1989</v>
      </c>
      <c r="C968" s="2" t="s">
        <v>633</v>
      </c>
      <c r="D968" s="3" t="s">
        <v>679</v>
      </c>
      <c r="E968" s="4">
        <f>VLOOKUP(A968,'2023 data'!$K$3:$L$3237,2,FALSE)</f>
        <v>726200</v>
      </c>
    </row>
    <row r="969" spans="1:5">
      <c r="A969" t="str">
        <f t="shared" si="15"/>
        <v>KSRENO</v>
      </c>
      <c r="B969" t="s">
        <v>1989</v>
      </c>
      <c r="C969" s="2" t="s">
        <v>633</v>
      </c>
      <c r="D969" s="3" t="s">
        <v>680</v>
      </c>
      <c r="E969" s="4">
        <f>VLOOKUP(A969,'2023 data'!$K$3:$L$3237,2,FALSE)</f>
        <v>726200</v>
      </c>
    </row>
    <row r="970" spans="1:5">
      <c r="A970" t="str">
        <f t="shared" si="15"/>
        <v>KSREPUBLIC</v>
      </c>
      <c r="B970" t="s">
        <v>1989</v>
      </c>
      <c r="C970" s="2" t="s">
        <v>633</v>
      </c>
      <c r="D970" s="3" t="s">
        <v>681</v>
      </c>
      <c r="E970" s="4">
        <f>VLOOKUP(A970,'2023 data'!$K$3:$L$3237,2,FALSE)</f>
        <v>726200</v>
      </c>
    </row>
    <row r="971" spans="1:5">
      <c r="A971" t="str">
        <f t="shared" si="15"/>
        <v>KSRICE</v>
      </c>
      <c r="B971" t="s">
        <v>1989</v>
      </c>
      <c r="C971" s="2" t="s">
        <v>633</v>
      </c>
      <c r="D971" s="3" t="s">
        <v>682</v>
      </c>
      <c r="E971" s="4">
        <f>VLOOKUP(A971,'2023 data'!$K$3:$L$3237,2,FALSE)</f>
        <v>726200</v>
      </c>
    </row>
    <row r="972" spans="1:5">
      <c r="A972" t="str">
        <f t="shared" si="15"/>
        <v>KSRILEY</v>
      </c>
      <c r="B972" t="s">
        <v>1989</v>
      </c>
      <c r="C972" s="2" t="s">
        <v>633</v>
      </c>
      <c r="D972" s="3" t="s">
        <v>683</v>
      </c>
      <c r="E972" s="4">
        <f>VLOOKUP(A972,'2023 data'!$K$3:$L$3237,2,FALSE)</f>
        <v>726200</v>
      </c>
    </row>
    <row r="973" spans="1:5">
      <c r="A973" t="str">
        <f t="shared" si="15"/>
        <v>KSROOKS</v>
      </c>
      <c r="B973" t="s">
        <v>1989</v>
      </c>
      <c r="C973" s="2" t="s">
        <v>633</v>
      </c>
      <c r="D973" s="3" t="s">
        <v>684</v>
      </c>
      <c r="E973" s="4">
        <f>VLOOKUP(A973,'2023 data'!$K$3:$L$3237,2,FALSE)</f>
        <v>726200</v>
      </c>
    </row>
    <row r="974" spans="1:5">
      <c r="A974" t="str">
        <f t="shared" si="15"/>
        <v>KSRUSH</v>
      </c>
      <c r="B974" t="s">
        <v>1989</v>
      </c>
      <c r="C974" s="2" t="s">
        <v>633</v>
      </c>
      <c r="D974" s="3" t="s">
        <v>572</v>
      </c>
      <c r="E974" s="4">
        <f>VLOOKUP(A974,'2023 data'!$K$3:$L$3237,2,FALSE)</f>
        <v>726200</v>
      </c>
    </row>
    <row r="975" spans="1:5">
      <c r="A975" t="str">
        <f t="shared" si="15"/>
        <v>KSRUSSELL</v>
      </c>
      <c r="B975" t="s">
        <v>1989</v>
      </c>
      <c r="C975" s="2" t="s">
        <v>633</v>
      </c>
      <c r="D975" s="3" t="s">
        <v>60</v>
      </c>
      <c r="E975" s="4">
        <f>VLOOKUP(A975,'2023 data'!$K$3:$L$3237,2,FALSE)</f>
        <v>726200</v>
      </c>
    </row>
    <row r="976" spans="1:5">
      <c r="A976" t="str">
        <f t="shared" si="15"/>
        <v>KSSALINE</v>
      </c>
      <c r="B976" t="s">
        <v>1989</v>
      </c>
      <c r="C976" s="2" t="s">
        <v>633</v>
      </c>
      <c r="D976" s="3" t="s">
        <v>152</v>
      </c>
      <c r="E976" s="4">
        <f>VLOOKUP(A976,'2023 data'!$K$3:$L$3237,2,FALSE)</f>
        <v>726200</v>
      </c>
    </row>
    <row r="977" spans="1:5">
      <c r="A977" t="str">
        <f t="shared" si="15"/>
        <v>KSSCOTT</v>
      </c>
      <c r="B977" t="s">
        <v>1989</v>
      </c>
      <c r="C977" s="2" t="s">
        <v>633</v>
      </c>
      <c r="D977" s="3" t="s">
        <v>153</v>
      </c>
      <c r="E977" s="4">
        <f>VLOOKUP(A977,'2023 data'!$K$3:$L$3237,2,FALSE)</f>
        <v>726200</v>
      </c>
    </row>
    <row r="978" spans="1:5">
      <c r="A978" t="str">
        <f t="shared" si="15"/>
        <v>KSSEDGWICK</v>
      </c>
      <c r="B978" t="s">
        <v>1989</v>
      </c>
      <c r="C978" s="2" t="s">
        <v>633</v>
      </c>
      <c r="D978" s="3" t="s">
        <v>273</v>
      </c>
      <c r="E978" s="4">
        <f>VLOOKUP(A978,'2023 data'!$K$3:$L$3237,2,FALSE)</f>
        <v>726200</v>
      </c>
    </row>
    <row r="979" spans="1:5">
      <c r="A979" t="str">
        <f t="shared" si="15"/>
        <v>KSSEWARD</v>
      </c>
      <c r="B979" t="s">
        <v>1989</v>
      </c>
      <c r="C979" s="2" t="s">
        <v>633</v>
      </c>
      <c r="D979" s="3" t="s">
        <v>685</v>
      </c>
      <c r="E979" s="4">
        <f>VLOOKUP(A979,'2023 data'!$K$3:$L$3237,2,FALSE)</f>
        <v>726200</v>
      </c>
    </row>
    <row r="980" spans="1:5">
      <c r="A980" t="str">
        <f t="shared" si="15"/>
        <v>KSSHAWNEE</v>
      </c>
      <c r="B980" t="s">
        <v>1989</v>
      </c>
      <c r="C980" s="2" t="s">
        <v>633</v>
      </c>
      <c r="D980" s="3" t="s">
        <v>686</v>
      </c>
      <c r="E980" s="4">
        <f>VLOOKUP(A980,'2023 data'!$K$3:$L$3237,2,FALSE)</f>
        <v>726200</v>
      </c>
    </row>
    <row r="981" spans="1:5">
      <c r="A981" t="str">
        <f t="shared" si="15"/>
        <v>KSSHERIDAN</v>
      </c>
      <c r="B981" t="s">
        <v>1989</v>
      </c>
      <c r="C981" s="2" t="s">
        <v>633</v>
      </c>
      <c r="D981" s="3" t="s">
        <v>687</v>
      </c>
      <c r="E981" s="4">
        <f>VLOOKUP(A981,'2023 data'!$K$3:$L$3237,2,FALSE)</f>
        <v>726200</v>
      </c>
    </row>
    <row r="982" spans="1:5">
      <c r="A982" t="str">
        <f t="shared" si="15"/>
        <v>KSSHERMAN</v>
      </c>
      <c r="B982" t="s">
        <v>1989</v>
      </c>
      <c r="C982" s="2" t="s">
        <v>633</v>
      </c>
      <c r="D982" s="3" t="s">
        <v>688</v>
      </c>
      <c r="E982" s="4">
        <f>VLOOKUP(A982,'2023 data'!$K$3:$L$3237,2,FALSE)</f>
        <v>726200</v>
      </c>
    </row>
    <row r="983" spans="1:5">
      <c r="A983" t="str">
        <f t="shared" si="15"/>
        <v>KSSMITH</v>
      </c>
      <c r="B983" t="s">
        <v>1989</v>
      </c>
      <c r="C983" s="2" t="s">
        <v>633</v>
      </c>
      <c r="D983" s="3" t="s">
        <v>689</v>
      </c>
      <c r="E983" s="4">
        <f>VLOOKUP(A983,'2023 data'!$K$3:$L$3237,2,FALSE)</f>
        <v>726200</v>
      </c>
    </row>
    <row r="984" spans="1:5">
      <c r="A984" t="str">
        <f t="shared" si="15"/>
        <v>KSSTAFFORD</v>
      </c>
      <c r="B984" t="s">
        <v>1989</v>
      </c>
      <c r="C984" s="2" t="s">
        <v>633</v>
      </c>
      <c r="D984" s="3" t="s">
        <v>690</v>
      </c>
      <c r="E984" s="4">
        <f>VLOOKUP(A984,'2023 data'!$K$3:$L$3237,2,FALSE)</f>
        <v>726200</v>
      </c>
    </row>
    <row r="985" spans="1:5">
      <c r="A985" t="str">
        <f t="shared" si="15"/>
        <v>KSSTANTON</v>
      </c>
      <c r="B985" t="s">
        <v>1989</v>
      </c>
      <c r="C985" s="2" t="s">
        <v>633</v>
      </c>
      <c r="D985" s="3" t="s">
        <v>691</v>
      </c>
      <c r="E985" s="4">
        <f>VLOOKUP(A985,'2023 data'!$K$3:$L$3237,2,FALSE)</f>
        <v>726200</v>
      </c>
    </row>
    <row r="986" spans="1:5">
      <c r="A986" t="str">
        <f t="shared" si="15"/>
        <v>KSSTEVENS</v>
      </c>
      <c r="B986" t="s">
        <v>1989</v>
      </c>
      <c r="C986" s="2" t="s">
        <v>633</v>
      </c>
      <c r="D986" s="3" t="s">
        <v>692</v>
      </c>
      <c r="E986" s="4">
        <f>VLOOKUP(A986,'2023 data'!$K$3:$L$3237,2,FALSE)</f>
        <v>726200</v>
      </c>
    </row>
    <row r="987" spans="1:5">
      <c r="A987" t="str">
        <f t="shared" si="15"/>
        <v>KSSUMNER</v>
      </c>
      <c r="B987" t="s">
        <v>1989</v>
      </c>
      <c r="C987" s="2" t="s">
        <v>633</v>
      </c>
      <c r="D987" s="3" t="s">
        <v>693</v>
      </c>
      <c r="E987" s="4">
        <f>VLOOKUP(A987,'2023 data'!$K$3:$L$3237,2,FALSE)</f>
        <v>726200</v>
      </c>
    </row>
    <row r="988" spans="1:5">
      <c r="A988" t="str">
        <f t="shared" si="15"/>
        <v>KSTHOMAS</v>
      </c>
      <c r="B988" t="s">
        <v>1989</v>
      </c>
      <c r="C988" s="2" t="s">
        <v>633</v>
      </c>
      <c r="D988" s="3" t="s">
        <v>433</v>
      </c>
      <c r="E988" s="4">
        <f>VLOOKUP(A988,'2023 data'!$K$3:$L$3237,2,FALSE)</f>
        <v>726200</v>
      </c>
    </row>
    <row r="989" spans="1:5">
      <c r="A989" t="str">
        <f t="shared" si="15"/>
        <v>KSTREGO</v>
      </c>
      <c r="B989" t="s">
        <v>1989</v>
      </c>
      <c r="C989" s="2" t="s">
        <v>633</v>
      </c>
      <c r="D989" s="3" t="s">
        <v>694</v>
      </c>
      <c r="E989" s="4">
        <f>VLOOKUP(A989,'2023 data'!$K$3:$L$3237,2,FALSE)</f>
        <v>726200</v>
      </c>
    </row>
    <row r="990" spans="1:5">
      <c r="A990" t="str">
        <f t="shared" si="15"/>
        <v>KSWABAUNSEE</v>
      </c>
      <c r="B990" t="s">
        <v>1989</v>
      </c>
      <c r="C990" s="2" t="s">
        <v>633</v>
      </c>
      <c r="D990" s="3" t="s">
        <v>695</v>
      </c>
      <c r="E990" s="4">
        <f>VLOOKUP(A990,'2023 data'!$K$3:$L$3237,2,FALSE)</f>
        <v>726200</v>
      </c>
    </row>
    <row r="991" spans="1:5">
      <c r="A991" t="str">
        <f t="shared" si="15"/>
        <v>KSWALLACE</v>
      </c>
      <c r="B991" t="s">
        <v>1989</v>
      </c>
      <c r="C991" s="2" t="s">
        <v>633</v>
      </c>
      <c r="D991" s="3" t="s">
        <v>696</v>
      </c>
      <c r="E991" s="4">
        <f>VLOOKUP(A991,'2023 data'!$K$3:$L$3237,2,FALSE)</f>
        <v>726200</v>
      </c>
    </row>
    <row r="992" spans="1:5">
      <c r="A992" t="str">
        <f t="shared" si="15"/>
        <v>KSWASHINGTON</v>
      </c>
      <c r="B992" t="s">
        <v>1989</v>
      </c>
      <c r="C992" s="2" t="s">
        <v>633</v>
      </c>
      <c r="D992" s="3" t="s">
        <v>68</v>
      </c>
      <c r="E992" s="4">
        <f>VLOOKUP(A992,'2023 data'!$K$3:$L$3237,2,FALSE)</f>
        <v>726200</v>
      </c>
    </row>
    <row r="993" spans="1:5">
      <c r="A993" t="str">
        <f t="shared" si="15"/>
        <v>KSWICHITA</v>
      </c>
      <c r="B993" t="s">
        <v>1989</v>
      </c>
      <c r="C993" s="2" t="s">
        <v>633</v>
      </c>
      <c r="D993" s="3" t="s">
        <v>697</v>
      </c>
      <c r="E993" s="4">
        <f>VLOOKUP(A993,'2023 data'!$K$3:$L$3237,2,FALSE)</f>
        <v>726200</v>
      </c>
    </row>
    <row r="994" spans="1:5">
      <c r="A994" t="str">
        <f t="shared" si="15"/>
        <v>KSWILSON</v>
      </c>
      <c r="B994" t="s">
        <v>1989</v>
      </c>
      <c r="C994" s="2" t="s">
        <v>633</v>
      </c>
      <c r="D994" s="3" t="s">
        <v>698</v>
      </c>
      <c r="E994" s="4">
        <f>VLOOKUP(A994,'2023 data'!$K$3:$L$3237,2,FALSE)</f>
        <v>726200</v>
      </c>
    </row>
    <row r="995" spans="1:5">
      <c r="A995" t="str">
        <f t="shared" si="15"/>
        <v>KSWOODSON</v>
      </c>
      <c r="B995" t="s">
        <v>1989</v>
      </c>
      <c r="C995" s="2" t="s">
        <v>633</v>
      </c>
      <c r="D995" s="3" t="s">
        <v>699</v>
      </c>
      <c r="E995" s="4">
        <f>VLOOKUP(A995,'2023 data'!$K$3:$L$3237,2,FALSE)</f>
        <v>726200</v>
      </c>
    </row>
    <row r="996" spans="1:5">
      <c r="A996" t="str">
        <f t="shared" si="15"/>
        <v>KSWYANDOTTE</v>
      </c>
      <c r="B996" t="s">
        <v>1989</v>
      </c>
      <c r="C996" s="2" t="s">
        <v>633</v>
      </c>
      <c r="D996" s="3" t="s">
        <v>700</v>
      </c>
      <c r="E996" s="4">
        <f>VLOOKUP(A996,'2023 data'!$K$3:$L$3237,2,FALSE)</f>
        <v>726200</v>
      </c>
    </row>
    <row r="997" spans="1:5">
      <c r="A997" t="str">
        <f t="shared" si="15"/>
        <v>KYADAIR</v>
      </c>
      <c r="B997" t="s">
        <v>1990</v>
      </c>
      <c r="C997" s="2" t="s">
        <v>701</v>
      </c>
      <c r="D997" s="3" t="s">
        <v>587</v>
      </c>
      <c r="E997" s="4">
        <f>VLOOKUP(A997,'2023 data'!$K$3:$L$3237,2,FALSE)</f>
        <v>726200</v>
      </c>
    </row>
    <row r="998" spans="1:5">
      <c r="A998" t="str">
        <f t="shared" si="15"/>
        <v>KYALLEN</v>
      </c>
      <c r="B998" t="s">
        <v>1990</v>
      </c>
      <c r="C998" s="2" t="s">
        <v>701</v>
      </c>
      <c r="D998" s="3" t="s">
        <v>547</v>
      </c>
      <c r="E998" s="4">
        <f>VLOOKUP(A998,'2023 data'!$K$3:$L$3237,2,FALSE)</f>
        <v>726200</v>
      </c>
    </row>
    <row r="999" spans="1:5">
      <c r="A999" t="str">
        <f t="shared" si="15"/>
        <v>KYANDERSON</v>
      </c>
      <c r="B999" t="s">
        <v>1990</v>
      </c>
      <c r="C999" s="2" t="s">
        <v>701</v>
      </c>
      <c r="D999" s="3" t="s">
        <v>634</v>
      </c>
      <c r="E999" s="4">
        <f>VLOOKUP(A999,'2023 data'!$K$3:$L$3237,2,FALSE)</f>
        <v>726200</v>
      </c>
    </row>
    <row r="1000" spans="1:5">
      <c r="A1000" t="str">
        <f t="shared" si="15"/>
        <v>KYBALLARD</v>
      </c>
      <c r="B1000" t="s">
        <v>1990</v>
      </c>
      <c r="C1000" s="2" t="s">
        <v>701</v>
      </c>
      <c r="D1000" s="3" t="s">
        <v>702</v>
      </c>
      <c r="E1000" s="4">
        <f>VLOOKUP(A1000,'2023 data'!$K$3:$L$3237,2,FALSE)</f>
        <v>726200</v>
      </c>
    </row>
    <row r="1001" spans="1:5">
      <c r="A1001" t="str">
        <f t="shared" si="15"/>
        <v>KYBARREN</v>
      </c>
      <c r="B1001" t="s">
        <v>1990</v>
      </c>
      <c r="C1001" s="2" t="s">
        <v>701</v>
      </c>
      <c r="D1001" s="3" t="s">
        <v>703</v>
      </c>
      <c r="E1001" s="4">
        <f>VLOOKUP(A1001,'2023 data'!$K$3:$L$3237,2,FALSE)</f>
        <v>726200</v>
      </c>
    </row>
    <row r="1002" spans="1:5">
      <c r="A1002" t="str">
        <f t="shared" si="15"/>
        <v>KYBATH</v>
      </c>
      <c r="B1002" t="s">
        <v>1990</v>
      </c>
      <c r="C1002" s="2" t="s">
        <v>701</v>
      </c>
      <c r="D1002" s="3" t="s">
        <v>704</v>
      </c>
      <c r="E1002" s="4">
        <f>VLOOKUP(A1002,'2023 data'!$K$3:$L$3237,2,FALSE)</f>
        <v>726200</v>
      </c>
    </row>
    <row r="1003" spans="1:5">
      <c r="A1003" t="str">
        <f t="shared" si="15"/>
        <v>KYBELL</v>
      </c>
      <c r="B1003" t="s">
        <v>1990</v>
      </c>
      <c r="C1003" s="2" t="s">
        <v>701</v>
      </c>
      <c r="D1003" s="3" t="s">
        <v>705</v>
      </c>
      <c r="E1003" s="4">
        <f>VLOOKUP(A1003,'2023 data'!$K$3:$L$3237,2,FALSE)</f>
        <v>726200</v>
      </c>
    </row>
    <row r="1004" spans="1:5">
      <c r="A1004" t="str">
        <f t="shared" si="15"/>
        <v>KYBOONE</v>
      </c>
      <c r="B1004" t="s">
        <v>1990</v>
      </c>
      <c r="C1004" s="2" t="s">
        <v>701</v>
      </c>
      <c r="D1004" s="3" t="s">
        <v>111</v>
      </c>
      <c r="E1004" s="4">
        <f>VLOOKUP(A1004,'2023 data'!$K$3:$L$3237,2,FALSE)</f>
        <v>726200</v>
      </c>
    </row>
    <row r="1005" spans="1:5">
      <c r="A1005" t="str">
        <f t="shared" si="15"/>
        <v>KYBOURBON</v>
      </c>
      <c r="B1005" t="s">
        <v>1990</v>
      </c>
      <c r="C1005" s="2" t="s">
        <v>701</v>
      </c>
      <c r="D1005" s="3" t="s">
        <v>638</v>
      </c>
      <c r="E1005" s="4">
        <f>VLOOKUP(A1005,'2023 data'!$K$3:$L$3237,2,FALSE)</f>
        <v>726200</v>
      </c>
    </row>
    <row r="1006" spans="1:5">
      <c r="A1006" t="str">
        <f t="shared" si="15"/>
        <v>KYBOYD</v>
      </c>
      <c r="B1006" t="s">
        <v>1990</v>
      </c>
      <c r="C1006" s="2" t="s">
        <v>701</v>
      </c>
      <c r="D1006" s="3" t="s">
        <v>706</v>
      </c>
      <c r="E1006" s="4">
        <f>VLOOKUP(A1006,'2023 data'!$K$3:$L$3237,2,FALSE)</f>
        <v>726200</v>
      </c>
    </row>
    <row r="1007" spans="1:5">
      <c r="A1007" t="str">
        <f t="shared" si="15"/>
        <v>KYBOYLE</v>
      </c>
      <c r="B1007" t="s">
        <v>1990</v>
      </c>
      <c r="C1007" s="2" t="s">
        <v>701</v>
      </c>
      <c r="D1007" s="3" t="s">
        <v>707</v>
      </c>
      <c r="E1007" s="4">
        <f>VLOOKUP(A1007,'2023 data'!$K$3:$L$3237,2,FALSE)</f>
        <v>726200</v>
      </c>
    </row>
    <row r="1008" spans="1:5">
      <c r="A1008" t="str">
        <f t="shared" si="15"/>
        <v>KYBRACKEN</v>
      </c>
      <c r="B1008" t="s">
        <v>1990</v>
      </c>
      <c r="C1008" s="2" t="s">
        <v>701</v>
      </c>
      <c r="D1008" s="3" t="s">
        <v>708</v>
      </c>
      <c r="E1008" s="4">
        <f>VLOOKUP(A1008,'2023 data'!$K$3:$L$3237,2,FALSE)</f>
        <v>726200</v>
      </c>
    </row>
    <row r="1009" spans="1:5">
      <c r="A1009" t="str">
        <f t="shared" si="15"/>
        <v>KYBREATHITT</v>
      </c>
      <c r="B1009" t="s">
        <v>1990</v>
      </c>
      <c r="C1009" s="2" t="s">
        <v>701</v>
      </c>
      <c r="D1009" s="3" t="s">
        <v>709</v>
      </c>
      <c r="E1009" s="4">
        <f>VLOOKUP(A1009,'2023 data'!$K$3:$L$3237,2,FALSE)</f>
        <v>726200</v>
      </c>
    </row>
    <row r="1010" spans="1:5">
      <c r="A1010" t="str">
        <f t="shared" si="15"/>
        <v>KYBRECKINRIDGE</v>
      </c>
      <c r="B1010" t="s">
        <v>1990</v>
      </c>
      <c r="C1010" s="2" t="s">
        <v>701</v>
      </c>
      <c r="D1010" s="3" t="s">
        <v>710</v>
      </c>
      <c r="E1010" s="4">
        <f>VLOOKUP(A1010,'2023 data'!$K$3:$L$3237,2,FALSE)</f>
        <v>726200</v>
      </c>
    </row>
    <row r="1011" spans="1:5">
      <c r="A1011" t="str">
        <f t="shared" si="15"/>
        <v>KYBULLITT</v>
      </c>
      <c r="B1011" t="s">
        <v>1990</v>
      </c>
      <c r="C1011" s="2" t="s">
        <v>701</v>
      </c>
      <c r="D1011" s="3" t="s">
        <v>711</v>
      </c>
      <c r="E1011" s="4">
        <f>VLOOKUP(A1011,'2023 data'!$K$3:$L$3237,2,FALSE)</f>
        <v>726200</v>
      </c>
    </row>
    <row r="1012" spans="1:5">
      <c r="A1012" t="str">
        <f t="shared" si="15"/>
        <v>KYBUTLER</v>
      </c>
      <c r="B1012" t="s">
        <v>1990</v>
      </c>
      <c r="C1012" s="2" t="s">
        <v>701</v>
      </c>
      <c r="D1012" s="3" t="s">
        <v>10</v>
      </c>
      <c r="E1012" s="4">
        <f>VLOOKUP(A1012,'2023 data'!$K$3:$L$3237,2,FALSE)</f>
        <v>726200</v>
      </c>
    </row>
    <row r="1013" spans="1:5">
      <c r="A1013" t="str">
        <f t="shared" si="15"/>
        <v>KYCALDWELL</v>
      </c>
      <c r="B1013" t="s">
        <v>1990</v>
      </c>
      <c r="C1013" s="2" t="s">
        <v>701</v>
      </c>
      <c r="D1013" s="3" t="s">
        <v>712</v>
      </c>
      <c r="E1013" s="4">
        <f>VLOOKUP(A1013,'2023 data'!$K$3:$L$3237,2,FALSE)</f>
        <v>726200</v>
      </c>
    </row>
    <row r="1014" spans="1:5">
      <c r="A1014" t="str">
        <f t="shared" si="15"/>
        <v>KYCALLOWAY</v>
      </c>
      <c r="B1014" t="s">
        <v>1990</v>
      </c>
      <c r="C1014" s="2" t="s">
        <v>701</v>
      </c>
      <c r="D1014" s="3" t="s">
        <v>713</v>
      </c>
      <c r="E1014" s="4">
        <f>VLOOKUP(A1014,'2023 data'!$K$3:$L$3237,2,FALSE)</f>
        <v>726200</v>
      </c>
    </row>
    <row r="1015" spans="1:5">
      <c r="A1015" t="str">
        <f t="shared" si="15"/>
        <v>KYCAMPBELL</v>
      </c>
      <c r="B1015" t="s">
        <v>1990</v>
      </c>
      <c r="C1015" s="2" t="s">
        <v>701</v>
      </c>
      <c r="D1015" s="3" t="s">
        <v>714</v>
      </c>
      <c r="E1015" s="4">
        <f>VLOOKUP(A1015,'2023 data'!$K$3:$L$3237,2,FALSE)</f>
        <v>726200</v>
      </c>
    </row>
    <row r="1016" spans="1:5">
      <c r="A1016" t="str">
        <f t="shared" si="15"/>
        <v>KYCARLISLE</v>
      </c>
      <c r="B1016" t="s">
        <v>1990</v>
      </c>
      <c r="C1016" s="2" t="s">
        <v>701</v>
      </c>
      <c r="D1016" s="3" t="s">
        <v>715</v>
      </c>
      <c r="E1016" s="4">
        <f>VLOOKUP(A1016,'2023 data'!$K$3:$L$3237,2,FALSE)</f>
        <v>726200</v>
      </c>
    </row>
    <row r="1017" spans="1:5">
      <c r="A1017" t="str">
        <f t="shared" si="15"/>
        <v>KYCARROLL</v>
      </c>
      <c r="B1017" t="s">
        <v>1990</v>
      </c>
      <c r="C1017" s="2" t="s">
        <v>701</v>
      </c>
      <c r="D1017" s="3" t="s">
        <v>113</v>
      </c>
      <c r="E1017" s="4">
        <f>VLOOKUP(A1017,'2023 data'!$K$3:$L$3237,2,FALSE)</f>
        <v>726200</v>
      </c>
    </row>
    <row r="1018" spans="1:5">
      <c r="A1018" t="str">
        <f t="shared" si="15"/>
        <v>KYCARTER</v>
      </c>
      <c r="B1018" t="s">
        <v>1990</v>
      </c>
      <c r="C1018" s="2" t="s">
        <v>701</v>
      </c>
      <c r="D1018" s="3" t="s">
        <v>716</v>
      </c>
      <c r="E1018" s="4">
        <f>VLOOKUP(A1018,'2023 data'!$K$3:$L$3237,2,FALSE)</f>
        <v>726200</v>
      </c>
    </row>
    <row r="1019" spans="1:5">
      <c r="A1019" t="str">
        <f t="shared" si="15"/>
        <v>KYCASEY</v>
      </c>
      <c r="B1019" t="s">
        <v>1990</v>
      </c>
      <c r="C1019" s="2" t="s">
        <v>701</v>
      </c>
      <c r="D1019" s="3" t="s">
        <v>717</v>
      </c>
      <c r="E1019" s="4">
        <f>VLOOKUP(A1019,'2023 data'!$K$3:$L$3237,2,FALSE)</f>
        <v>726200</v>
      </c>
    </row>
    <row r="1020" spans="1:5">
      <c r="A1020" t="str">
        <f t="shared" si="15"/>
        <v>KYCHRISTIAN</v>
      </c>
      <c r="B1020" t="s">
        <v>1990</v>
      </c>
      <c r="C1020" s="2" t="s">
        <v>701</v>
      </c>
      <c r="D1020" s="3" t="s">
        <v>498</v>
      </c>
      <c r="E1020" s="4">
        <f>VLOOKUP(A1020,'2023 data'!$K$3:$L$3237,2,FALSE)</f>
        <v>726200</v>
      </c>
    </row>
    <row r="1021" spans="1:5">
      <c r="A1021" t="str">
        <f t="shared" si="15"/>
        <v>KYCLARK</v>
      </c>
      <c r="B1021" t="s">
        <v>1990</v>
      </c>
      <c r="C1021" s="2" t="s">
        <v>701</v>
      </c>
      <c r="D1021" s="3" t="s">
        <v>115</v>
      </c>
      <c r="E1021" s="4">
        <f>VLOOKUP(A1021,'2023 data'!$K$3:$L$3237,2,FALSE)</f>
        <v>726200</v>
      </c>
    </row>
    <row r="1022" spans="1:5">
      <c r="A1022" t="str">
        <f t="shared" si="15"/>
        <v>KYCLAY</v>
      </c>
      <c r="B1022" t="s">
        <v>1990</v>
      </c>
      <c r="C1022" s="2" t="s">
        <v>701</v>
      </c>
      <c r="D1022" s="3" t="s">
        <v>17</v>
      </c>
      <c r="E1022" s="4">
        <f>VLOOKUP(A1022,'2023 data'!$K$3:$L$3237,2,FALSE)</f>
        <v>726200</v>
      </c>
    </row>
    <row r="1023" spans="1:5">
      <c r="A1023" t="str">
        <f t="shared" si="15"/>
        <v>KYCLINTON</v>
      </c>
      <c r="B1023" t="s">
        <v>1990</v>
      </c>
      <c r="C1023" s="2" t="s">
        <v>701</v>
      </c>
      <c r="D1023" s="3" t="s">
        <v>499</v>
      </c>
      <c r="E1023" s="4">
        <f>VLOOKUP(A1023,'2023 data'!$K$3:$L$3237,2,FALSE)</f>
        <v>726200</v>
      </c>
    </row>
    <row r="1024" spans="1:5">
      <c r="A1024" t="str">
        <f t="shared" si="15"/>
        <v>KYCRITTENDEN</v>
      </c>
      <c r="B1024" t="s">
        <v>1990</v>
      </c>
      <c r="C1024" s="2" t="s">
        <v>701</v>
      </c>
      <c r="D1024" s="3" t="s">
        <v>121</v>
      </c>
      <c r="E1024" s="4">
        <f>VLOOKUP(A1024,'2023 data'!$K$3:$L$3237,2,FALSE)</f>
        <v>726200</v>
      </c>
    </row>
    <row r="1025" spans="1:5">
      <c r="A1025" t="str">
        <f t="shared" si="15"/>
        <v>KYCUMBERLAND</v>
      </c>
      <c r="B1025" t="s">
        <v>1990</v>
      </c>
      <c r="C1025" s="2" t="s">
        <v>701</v>
      </c>
      <c r="D1025" s="3" t="s">
        <v>501</v>
      </c>
      <c r="E1025" s="4">
        <f>VLOOKUP(A1025,'2023 data'!$K$3:$L$3237,2,FALSE)</f>
        <v>726200</v>
      </c>
    </row>
    <row r="1026" spans="1:5">
      <c r="A1026" t="str">
        <f t="shared" si="15"/>
        <v>KYDAVIESS</v>
      </c>
      <c r="B1026" t="s">
        <v>1990</v>
      </c>
      <c r="C1026" s="2" t="s">
        <v>701</v>
      </c>
      <c r="D1026" s="3" t="s">
        <v>550</v>
      </c>
      <c r="E1026" s="4">
        <f>VLOOKUP(A1026,'2023 data'!$K$3:$L$3237,2,FALSE)</f>
        <v>726200</v>
      </c>
    </row>
    <row r="1027" spans="1:5">
      <c r="A1027" t="str">
        <f t="shared" si="15"/>
        <v>KYEDMONSON</v>
      </c>
      <c r="B1027" t="s">
        <v>1990</v>
      </c>
      <c r="C1027" s="2" t="s">
        <v>701</v>
      </c>
      <c r="D1027" s="3" t="s">
        <v>718</v>
      </c>
      <c r="E1027" s="4">
        <f>VLOOKUP(A1027,'2023 data'!$K$3:$L$3237,2,FALSE)</f>
        <v>726200</v>
      </c>
    </row>
    <row r="1028" spans="1:5">
      <c r="A1028" t="str">
        <f t="shared" si="15"/>
        <v>KYELLIOTT</v>
      </c>
      <c r="B1028" t="s">
        <v>1990</v>
      </c>
      <c r="C1028" s="2" t="s">
        <v>701</v>
      </c>
      <c r="D1028" s="3" t="s">
        <v>719</v>
      </c>
      <c r="E1028" s="4">
        <f>VLOOKUP(A1028,'2023 data'!$K$3:$L$3237,2,FALSE)</f>
        <v>726200</v>
      </c>
    </row>
    <row r="1029" spans="1:5">
      <c r="A1029" t="str">
        <f t="shared" ref="A1029:A1092" si="16">+C1029&amp;D1029</f>
        <v>KYESTILL</v>
      </c>
      <c r="B1029" t="s">
        <v>1990</v>
      </c>
      <c r="C1029" s="2" t="s">
        <v>701</v>
      </c>
      <c r="D1029" s="3" t="s">
        <v>720</v>
      </c>
      <c r="E1029" s="4">
        <f>VLOOKUP(A1029,'2023 data'!$K$3:$L$3237,2,FALSE)</f>
        <v>726200</v>
      </c>
    </row>
    <row r="1030" spans="1:5">
      <c r="A1030" t="str">
        <f t="shared" si="16"/>
        <v>KYFAYETTE</v>
      </c>
      <c r="B1030" t="s">
        <v>1990</v>
      </c>
      <c r="C1030" s="2" t="s">
        <v>701</v>
      </c>
      <c r="D1030" s="3" t="s">
        <v>32</v>
      </c>
      <c r="E1030" s="4">
        <f>VLOOKUP(A1030,'2023 data'!$K$3:$L$3237,2,FALSE)</f>
        <v>726200</v>
      </c>
    </row>
    <row r="1031" spans="1:5">
      <c r="A1031" t="str">
        <f t="shared" si="16"/>
        <v>KYFLEMING</v>
      </c>
      <c r="B1031" t="s">
        <v>1990</v>
      </c>
      <c r="C1031" s="2" t="s">
        <v>701</v>
      </c>
      <c r="D1031" s="3" t="s">
        <v>721</v>
      </c>
      <c r="E1031" s="4">
        <f>VLOOKUP(A1031,'2023 data'!$K$3:$L$3237,2,FALSE)</f>
        <v>726200</v>
      </c>
    </row>
    <row r="1032" spans="1:5">
      <c r="A1032" t="str">
        <f t="shared" si="16"/>
        <v>KYFLOYD</v>
      </c>
      <c r="B1032" t="s">
        <v>1990</v>
      </c>
      <c r="C1032" s="2" t="s">
        <v>701</v>
      </c>
      <c r="D1032" s="3" t="s">
        <v>384</v>
      </c>
      <c r="E1032" s="4">
        <f>VLOOKUP(A1032,'2023 data'!$K$3:$L$3237,2,FALSE)</f>
        <v>726200</v>
      </c>
    </row>
    <row r="1033" spans="1:5">
      <c r="A1033" t="str">
        <f t="shared" si="16"/>
        <v>KYFRANKLIN</v>
      </c>
      <c r="B1033" t="s">
        <v>1990</v>
      </c>
      <c r="C1033" s="2" t="s">
        <v>701</v>
      </c>
      <c r="D1033" s="3" t="s">
        <v>33</v>
      </c>
      <c r="E1033" s="4">
        <f>VLOOKUP(A1033,'2023 data'!$K$3:$L$3237,2,FALSE)</f>
        <v>726200</v>
      </c>
    </row>
    <row r="1034" spans="1:5">
      <c r="A1034" t="str">
        <f t="shared" si="16"/>
        <v>KYFULTON</v>
      </c>
      <c r="B1034" t="s">
        <v>1990</v>
      </c>
      <c r="C1034" s="2" t="s">
        <v>701</v>
      </c>
      <c r="D1034" s="3" t="s">
        <v>126</v>
      </c>
      <c r="E1034" s="4">
        <f>VLOOKUP(A1034,'2023 data'!$K$3:$L$3237,2,FALSE)</f>
        <v>726200</v>
      </c>
    </row>
    <row r="1035" spans="1:5">
      <c r="A1035" t="str">
        <f t="shared" si="16"/>
        <v>KYGALLATIN</v>
      </c>
      <c r="B1035" t="s">
        <v>1990</v>
      </c>
      <c r="C1035" s="2" t="s">
        <v>701</v>
      </c>
      <c r="D1035" s="3" t="s">
        <v>507</v>
      </c>
      <c r="E1035" s="4">
        <f>VLOOKUP(A1035,'2023 data'!$K$3:$L$3237,2,FALSE)</f>
        <v>726200</v>
      </c>
    </row>
    <row r="1036" spans="1:5">
      <c r="A1036" t="str">
        <f t="shared" si="16"/>
        <v>KYGARRARD</v>
      </c>
      <c r="B1036" t="s">
        <v>1990</v>
      </c>
      <c r="C1036" s="2" t="s">
        <v>701</v>
      </c>
      <c r="D1036" s="3" t="s">
        <v>722</v>
      </c>
      <c r="E1036" s="4">
        <f>VLOOKUP(A1036,'2023 data'!$K$3:$L$3237,2,FALSE)</f>
        <v>726200</v>
      </c>
    </row>
    <row r="1037" spans="1:5">
      <c r="A1037" t="str">
        <f t="shared" si="16"/>
        <v>KYGRANT</v>
      </c>
      <c r="B1037" t="s">
        <v>1990</v>
      </c>
      <c r="C1037" s="2" t="s">
        <v>701</v>
      </c>
      <c r="D1037" s="3" t="s">
        <v>128</v>
      </c>
      <c r="E1037" s="4">
        <f>VLOOKUP(A1037,'2023 data'!$K$3:$L$3237,2,FALSE)</f>
        <v>726200</v>
      </c>
    </row>
    <row r="1038" spans="1:5">
      <c r="A1038" t="str">
        <f t="shared" si="16"/>
        <v>KYGRAVES</v>
      </c>
      <c r="B1038" t="s">
        <v>1990</v>
      </c>
      <c r="C1038" s="2" t="s">
        <v>701</v>
      </c>
      <c r="D1038" s="3" t="s">
        <v>723</v>
      </c>
      <c r="E1038" s="4">
        <f>VLOOKUP(A1038,'2023 data'!$K$3:$L$3237,2,FALSE)</f>
        <v>726200</v>
      </c>
    </row>
    <row r="1039" spans="1:5">
      <c r="A1039" t="str">
        <f t="shared" si="16"/>
        <v>KYGRAYSON</v>
      </c>
      <c r="B1039" t="s">
        <v>1990</v>
      </c>
      <c r="C1039" s="2" t="s">
        <v>701</v>
      </c>
      <c r="D1039" s="3" t="s">
        <v>724</v>
      </c>
      <c r="E1039" s="4">
        <f>VLOOKUP(A1039,'2023 data'!$K$3:$L$3237,2,FALSE)</f>
        <v>726200</v>
      </c>
    </row>
    <row r="1040" spans="1:5">
      <c r="A1040" t="str">
        <f t="shared" si="16"/>
        <v>KYGREEN</v>
      </c>
      <c r="B1040" t="s">
        <v>1990</v>
      </c>
      <c r="C1040" s="2" t="s">
        <v>701</v>
      </c>
      <c r="D1040" s="3" t="s">
        <v>725</v>
      </c>
      <c r="E1040" s="4">
        <f>VLOOKUP(A1040,'2023 data'!$K$3:$L$3237,2,FALSE)</f>
        <v>726200</v>
      </c>
    </row>
    <row r="1041" spans="1:5">
      <c r="A1041" t="str">
        <f t="shared" si="16"/>
        <v>KYGREENUP</v>
      </c>
      <c r="B1041" t="s">
        <v>1990</v>
      </c>
      <c r="C1041" s="2" t="s">
        <v>701</v>
      </c>
      <c r="D1041" s="3" t="s">
        <v>726</v>
      </c>
      <c r="E1041" s="4">
        <f>VLOOKUP(A1041,'2023 data'!$K$3:$L$3237,2,FALSE)</f>
        <v>726200</v>
      </c>
    </row>
    <row r="1042" spans="1:5">
      <c r="A1042" t="str">
        <f t="shared" si="16"/>
        <v>KYHANCOCK</v>
      </c>
      <c r="B1042" t="s">
        <v>1990</v>
      </c>
      <c r="C1042" s="2" t="s">
        <v>701</v>
      </c>
      <c r="D1042" s="3" t="s">
        <v>394</v>
      </c>
      <c r="E1042" s="4">
        <f>VLOOKUP(A1042,'2023 data'!$K$3:$L$3237,2,FALSE)</f>
        <v>726200</v>
      </c>
    </row>
    <row r="1043" spans="1:5">
      <c r="A1043" t="str">
        <f t="shared" si="16"/>
        <v>KYHARDIN</v>
      </c>
      <c r="B1043" t="s">
        <v>1990</v>
      </c>
      <c r="C1043" s="2" t="s">
        <v>701</v>
      </c>
      <c r="D1043" s="3" t="s">
        <v>509</v>
      </c>
      <c r="E1043" s="4">
        <f>VLOOKUP(A1043,'2023 data'!$K$3:$L$3237,2,FALSE)</f>
        <v>726200</v>
      </c>
    </row>
    <row r="1044" spans="1:5">
      <c r="A1044" t="str">
        <f t="shared" si="16"/>
        <v>KYHARLAN</v>
      </c>
      <c r="B1044" t="s">
        <v>1990</v>
      </c>
      <c r="C1044" s="2" t="s">
        <v>701</v>
      </c>
      <c r="D1044" s="3" t="s">
        <v>727</v>
      </c>
      <c r="E1044" s="4">
        <f>VLOOKUP(A1044,'2023 data'!$K$3:$L$3237,2,FALSE)</f>
        <v>726200</v>
      </c>
    </row>
    <row r="1045" spans="1:5">
      <c r="A1045" t="str">
        <f t="shared" si="16"/>
        <v>KYHARRISON</v>
      </c>
      <c r="B1045" t="s">
        <v>1990</v>
      </c>
      <c r="C1045" s="2" t="s">
        <v>701</v>
      </c>
      <c r="D1045" s="3" t="s">
        <v>557</v>
      </c>
      <c r="E1045" s="4">
        <f>VLOOKUP(A1045,'2023 data'!$K$3:$L$3237,2,FALSE)</f>
        <v>726200</v>
      </c>
    </row>
    <row r="1046" spans="1:5">
      <c r="A1046" t="str">
        <f t="shared" si="16"/>
        <v>KYHART</v>
      </c>
      <c r="B1046" t="s">
        <v>1990</v>
      </c>
      <c r="C1046" s="2" t="s">
        <v>701</v>
      </c>
      <c r="D1046" s="3" t="s">
        <v>397</v>
      </c>
      <c r="E1046" s="4">
        <f>VLOOKUP(A1046,'2023 data'!$K$3:$L$3237,2,FALSE)</f>
        <v>726200</v>
      </c>
    </row>
    <row r="1047" spans="1:5">
      <c r="A1047" t="str">
        <f t="shared" si="16"/>
        <v>KYHENDERSON</v>
      </c>
      <c r="B1047" t="s">
        <v>1990</v>
      </c>
      <c r="C1047" s="2" t="s">
        <v>701</v>
      </c>
      <c r="D1047" s="3" t="s">
        <v>510</v>
      </c>
      <c r="E1047" s="4">
        <f>VLOOKUP(A1047,'2023 data'!$K$3:$L$3237,2,FALSE)</f>
        <v>726200</v>
      </c>
    </row>
    <row r="1048" spans="1:5">
      <c r="A1048" t="str">
        <f t="shared" si="16"/>
        <v>KYHENRY</v>
      </c>
      <c r="B1048" t="s">
        <v>1990</v>
      </c>
      <c r="C1048" s="2" t="s">
        <v>701</v>
      </c>
      <c r="D1048" s="3" t="s">
        <v>37</v>
      </c>
      <c r="E1048" s="4">
        <f>VLOOKUP(A1048,'2023 data'!$K$3:$L$3237,2,FALSE)</f>
        <v>726200</v>
      </c>
    </row>
    <row r="1049" spans="1:5">
      <c r="A1049" t="str">
        <f t="shared" si="16"/>
        <v>KYHICKMAN</v>
      </c>
      <c r="B1049" t="s">
        <v>1990</v>
      </c>
      <c r="C1049" s="2" t="s">
        <v>701</v>
      </c>
      <c r="D1049" s="3" t="s">
        <v>728</v>
      </c>
      <c r="E1049" s="4">
        <f>VLOOKUP(A1049,'2023 data'!$K$3:$L$3237,2,FALSE)</f>
        <v>726200</v>
      </c>
    </row>
    <row r="1050" spans="1:5">
      <c r="A1050" t="str">
        <f t="shared" si="16"/>
        <v>KYHOPKINS</v>
      </c>
      <c r="B1050" t="s">
        <v>1990</v>
      </c>
      <c r="C1050" s="2" t="s">
        <v>701</v>
      </c>
      <c r="D1050" s="3" t="s">
        <v>729</v>
      </c>
      <c r="E1050" s="4">
        <f>VLOOKUP(A1050,'2023 data'!$K$3:$L$3237,2,FALSE)</f>
        <v>726200</v>
      </c>
    </row>
    <row r="1051" spans="1:5">
      <c r="A1051" t="str">
        <f t="shared" si="16"/>
        <v>KYJACKSON</v>
      </c>
      <c r="B1051" t="s">
        <v>1990</v>
      </c>
      <c r="C1051" s="2" t="s">
        <v>701</v>
      </c>
      <c r="D1051" s="3" t="s">
        <v>39</v>
      </c>
      <c r="E1051" s="4">
        <f>VLOOKUP(A1051,'2023 data'!$K$3:$L$3237,2,FALSE)</f>
        <v>726200</v>
      </c>
    </row>
    <row r="1052" spans="1:5">
      <c r="A1052" t="str">
        <f t="shared" si="16"/>
        <v>KYJEFFERSON</v>
      </c>
      <c r="B1052" t="s">
        <v>1990</v>
      </c>
      <c r="C1052" s="2" t="s">
        <v>701</v>
      </c>
      <c r="D1052" s="3" t="s">
        <v>40</v>
      </c>
      <c r="E1052" s="4">
        <f>VLOOKUP(A1052,'2023 data'!$K$3:$L$3237,2,FALSE)</f>
        <v>726200</v>
      </c>
    </row>
    <row r="1053" spans="1:5">
      <c r="A1053" t="str">
        <f t="shared" si="16"/>
        <v>KYJESSAMINE</v>
      </c>
      <c r="B1053" t="s">
        <v>1990</v>
      </c>
      <c r="C1053" s="2" t="s">
        <v>701</v>
      </c>
      <c r="D1053" s="3" t="s">
        <v>730</v>
      </c>
      <c r="E1053" s="4">
        <f>VLOOKUP(A1053,'2023 data'!$K$3:$L$3237,2,FALSE)</f>
        <v>726200</v>
      </c>
    </row>
    <row r="1054" spans="1:5">
      <c r="A1054" t="str">
        <f t="shared" si="16"/>
        <v>KYJOHNSON</v>
      </c>
      <c r="B1054" t="s">
        <v>1990</v>
      </c>
      <c r="C1054" s="2" t="s">
        <v>701</v>
      </c>
      <c r="D1054" s="3" t="s">
        <v>134</v>
      </c>
      <c r="E1054" s="4">
        <f>VLOOKUP(A1054,'2023 data'!$K$3:$L$3237,2,FALSE)</f>
        <v>726200</v>
      </c>
    </row>
    <row r="1055" spans="1:5">
      <c r="A1055" t="str">
        <f t="shared" si="16"/>
        <v>KYKENTON</v>
      </c>
      <c r="B1055" t="s">
        <v>1990</v>
      </c>
      <c r="C1055" s="2" t="s">
        <v>701</v>
      </c>
      <c r="D1055" s="3" t="s">
        <v>731</v>
      </c>
      <c r="E1055" s="4">
        <f>VLOOKUP(A1055,'2023 data'!$K$3:$L$3237,2,FALSE)</f>
        <v>726200</v>
      </c>
    </row>
    <row r="1056" spans="1:5">
      <c r="A1056" t="str">
        <f t="shared" si="16"/>
        <v>KYKNOTT</v>
      </c>
      <c r="B1056" t="s">
        <v>1990</v>
      </c>
      <c r="C1056" s="2" t="s">
        <v>701</v>
      </c>
      <c r="D1056" s="3" t="s">
        <v>732</v>
      </c>
      <c r="E1056" s="4">
        <f>VLOOKUP(A1056,'2023 data'!$K$3:$L$3237,2,FALSE)</f>
        <v>726200</v>
      </c>
    </row>
    <row r="1057" spans="1:5">
      <c r="A1057" t="str">
        <f t="shared" si="16"/>
        <v>KYKNOX</v>
      </c>
      <c r="B1057" t="s">
        <v>1990</v>
      </c>
      <c r="C1057" s="2" t="s">
        <v>701</v>
      </c>
      <c r="D1057" s="3" t="s">
        <v>517</v>
      </c>
      <c r="E1057" s="4">
        <f>VLOOKUP(A1057,'2023 data'!$K$3:$L$3237,2,FALSE)</f>
        <v>726200</v>
      </c>
    </row>
    <row r="1058" spans="1:5">
      <c r="A1058" t="str">
        <f t="shared" si="16"/>
        <v>KYLARUE</v>
      </c>
      <c r="B1058" t="s">
        <v>1990</v>
      </c>
      <c r="C1058" s="2" t="s">
        <v>701</v>
      </c>
      <c r="D1058" s="3" t="s">
        <v>733</v>
      </c>
      <c r="E1058" s="4">
        <f>VLOOKUP(A1058,'2023 data'!$K$3:$L$3237,2,FALSE)</f>
        <v>726200</v>
      </c>
    </row>
    <row r="1059" spans="1:5">
      <c r="A1059" t="str">
        <f t="shared" si="16"/>
        <v>KYLAUREL</v>
      </c>
      <c r="B1059" t="s">
        <v>1990</v>
      </c>
      <c r="C1059" s="2" t="s">
        <v>701</v>
      </c>
      <c r="D1059" s="3" t="s">
        <v>734</v>
      </c>
      <c r="E1059" s="4">
        <f>VLOOKUP(A1059,'2023 data'!$K$3:$L$3237,2,FALSE)</f>
        <v>726200</v>
      </c>
    </row>
    <row r="1060" spans="1:5">
      <c r="A1060" t="str">
        <f t="shared" si="16"/>
        <v>KYLAWRENCE</v>
      </c>
      <c r="B1060" t="s">
        <v>1990</v>
      </c>
      <c r="C1060" s="2" t="s">
        <v>701</v>
      </c>
      <c r="D1060" s="3" t="s">
        <v>43</v>
      </c>
      <c r="E1060" s="4">
        <f>VLOOKUP(A1060,'2023 data'!$K$3:$L$3237,2,FALSE)</f>
        <v>726200</v>
      </c>
    </row>
    <row r="1061" spans="1:5">
      <c r="A1061" t="str">
        <f t="shared" si="16"/>
        <v>KYLEE</v>
      </c>
      <c r="B1061" t="s">
        <v>1990</v>
      </c>
      <c r="C1061" s="2" t="s">
        <v>701</v>
      </c>
      <c r="D1061" s="3" t="s">
        <v>44</v>
      </c>
      <c r="E1061" s="4">
        <f>VLOOKUP(A1061,'2023 data'!$K$3:$L$3237,2,FALSE)</f>
        <v>726200</v>
      </c>
    </row>
    <row r="1062" spans="1:5">
      <c r="A1062" t="str">
        <f t="shared" si="16"/>
        <v>KYLESLIE</v>
      </c>
      <c r="B1062" t="s">
        <v>1990</v>
      </c>
      <c r="C1062" s="2" t="s">
        <v>701</v>
      </c>
      <c r="D1062" s="3" t="s">
        <v>735</v>
      </c>
      <c r="E1062" s="4">
        <f>VLOOKUP(A1062,'2023 data'!$K$3:$L$3237,2,FALSE)</f>
        <v>726200</v>
      </c>
    </row>
    <row r="1063" spans="1:5">
      <c r="A1063" t="str">
        <f t="shared" si="16"/>
        <v>KYLETCHER</v>
      </c>
      <c r="B1063" t="s">
        <v>1990</v>
      </c>
      <c r="C1063" s="2" t="s">
        <v>701</v>
      </c>
      <c r="D1063" s="3" t="s">
        <v>736</v>
      </c>
      <c r="E1063" s="4">
        <f>VLOOKUP(A1063,'2023 data'!$K$3:$L$3237,2,FALSE)</f>
        <v>726200</v>
      </c>
    </row>
    <row r="1064" spans="1:5">
      <c r="A1064" t="str">
        <f t="shared" si="16"/>
        <v>KYLEWIS</v>
      </c>
      <c r="B1064" t="s">
        <v>1990</v>
      </c>
      <c r="C1064" s="2" t="s">
        <v>701</v>
      </c>
      <c r="D1064" s="3" t="s">
        <v>480</v>
      </c>
      <c r="E1064" s="4">
        <f>VLOOKUP(A1064,'2023 data'!$K$3:$L$3237,2,FALSE)</f>
        <v>726200</v>
      </c>
    </row>
    <row r="1065" spans="1:5">
      <c r="A1065" t="str">
        <f t="shared" si="16"/>
        <v>KYLINCOLN</v>
      </c>
      <c r="B1065" t="s">
        <v>1990</v>
      </c>
      <c r="C1065" s="2" t="s">
        <v>701</v>
      </c>
      <c r="D1065" s="3" t="s">
        <v>136</v>
      </c>
      <c r="E1065" s="4">
        <f>VLOOKUP(A1065,'2023 data'!$K$3:$L$3237,2,FALSE)</f>
        <v>726200</v>
      </c>
    </row>
    <row r="1066" spans="1:5">
      <c r="A1066" t="str">
        <f t="shared" si="16"/>
        <v>KYLIVINGSTON</v>
      </c>
      <c r="B1066" t="s">
        <v>1990</v>
      </c>
      <c r="C1066" s="2" t="s">
        <v>701</v>
      </c>
      <c r="D1066" s="3" t="s">
        <v>519</v>
      </c>
      <c r="E1066" s="4">
        <f>VLOOKUP(A1066,'2023 data'!$K$3:$L$3237,2,FALSE)</f>
        <v>726200</v>
      </c>
    </row>
    <row r="1067" spans="1:5">
      <c r="A1067" t="str">
        <f t="shared" si="16"/>
        <v>KYLOGAN</v>
      </c>
      <c r="B1067" t="s">
        <v>1990</v>
      </c>
      <c r="C1067" s="2" t="s">
        <v>701</v>
      </c>
      <c r="D1067" s="3" t="s">
        <v>138</v>
      </c>
      <c r="E1067" s="4">
        <f>VLOOKUP(A1067,'2023 data'!$K$3:$L$3237,2,FALSE)</f>
        <v>726200</v>
      </c>
    </row>
    <row r="1068" spans="1:5">
      <c r="A1068" t="str">
        <f t="shared" si="16"/>
        <v>KYLYON</v>
      </c>
      <c r="B1068" t="s">
        <v>1990</v>
      </c>
      <c r="C1068" s="2" t="s">
        <v>701</v>
      </c>
      <c r="D1068" s="3" t="s">
        <v>612</v>
      </c>
      <c r="E1068" s="4">
        <f>VLOOKUP(A1068,'2023 data'!$K$3:$L$3237,2,FALSE)</f>
        <v>726200</v>
      </c>
    </row>
    <row r="1069" spans="1:5">
      <c r="A1069" t="str">
        <f t="shared" si="16"/>
        <v>KYMCCRACKEN</v>
      </c>
      <c r="B1069" t="s">
        <v>1990</v>
      </c>
      <c r="C1069" s="2" t="s">
        <v>701</v>
      </c>
      <c r="D1069" s="3" t="s">
        <v>737</v>
      </c>
      <c r="E1069" s="4">
        <f>VLOOKUP(A1069,'2023 data'!$K$3:$L$3237,2,FALSE)</f>
        <v>726200</v>
      </c>
    </row>
    <row r="1070" spans="1:5">
      <c r="A1070" t="str">
        <f t="shared" si="16"/>
        <v>KYMCCREARY</v>
      </c>
      <c r="B1070" t="s">
        <v>1990</v>
      </c>
      <c r="C1070" s="2" t="s">
        <v>701</v>
      </c>
      <c r="D1070" s="3" t="s">
        <v>738</v>
      </c>
      <c r="E1070" s="4">
        <f>VLOOKUP(A1070,'2023 data'!$K$3:$L$3237,2,FALSE)</f>
        <v>726200</v>
      </c>
    </row>
    <row r="1071" spans="1:5">
      <c r="A1071" t="str">
        <f t="shared" si="16"/>
        <v>KYMCLEAN</v>
      </c>
      <c r="B1071" t="s">
        <v>1990</v>
      </c>
      <c r="C1071" s="2" t="s">
        <v>701</v>
      </c>
      <c r="D1071" s="3" t="s">
        <v>522</v>
      </c>
      <c r="E1071" s="4">
        <f>VLOOKUP(A1071,'2023 data'!$K$3:$L$3237,2,FALSE)</f>
        <v>726200</v>
      </c>
    </row>
    <row r="1072" spans="1:5">
      <c r="A1072" t="str">
        <f t="shared" si="16"/>
        <v>KYMADISON</v>
      </c>
      <c r="B1072" t="s">
        <v>1990</v>
      </c>
      <c r="C1072" s="2" t="s">
        <v>701</v>
      </c>
      <c r="D1072" s="3" t="s">
        <v>48</v>
      </c>
      <c r="E1072" s="4">
        <f>VLOOKUP(A1072,'2023 data'!$K$3:$L$3237,2,FALSE)</f>
        <v>726200</v>
      </c>
    </row>
    <row r="1073" spans="1:5">
      <c r="A1073" t="str">
        <f t="shared" si="16"/>
        <v>KYMAGOFFIN</v>
      </c>
      <c r="B1073" t="s">
        <v>1990</v>
      </c>
      <c r="C1073" s="2" t="s">
        <v>701</v>
      </c>
      <c r="D1073" s="3" t="s">
        <v>739</v>
      </c>
      <c r="E1073" s="4">
        <f>VLOOKUP(A1073,'2023 data'!$K$3:$L$3237,2,FALSE)</f>
        <v>726200</v>
      </c>
    </row>
    <row r="1074" spans="1:5">
      <c r="A1074" t="str">
        <f t="shared" si="16"/>
        <v>KYMARION</v>
      </c>
      <c r="B1074" t="s">
        <v>1990</v>
      </c>
      <c r="C1074" s="2" t="s">
        <v>701</v>
      </c>
      <c r="D1074" s="3" t="s">
        <v>50</v>
      </c>
      <c r="E1074" s="4">
        <f>VLOOKUP(A1074,'2023 data'!$K$3:$L$3237,2,FALSE)</f>
        <v>726200</v>
      </c>
    </row>
    <row r="1075" spans="1:5">
      <c r="A1075" t="str">
        <f t="shared" si="16"/>
        <v>KYMARSHALL</v>
      </c>
      <c r="B1075" t="s">
        <v>1990</v>
      </c>
      <c r="C1075" s="2" t="s">
        <v>701</v>
      </c>
      <c r="D1075" s="3" t="s">
        <v>51</v>
      </c>
      <c r="E1075" s="4">
        <f>VLOOKUP(A1075,'2023 data'!$K$3:$L$3237,2,FALSE)</f>
        <v>726200</v>
      </c>
    </row>
    <row r="1076" spans="1:5">
      <c r="A1076" t="str">
        <f t="shared" si="16"/>
        <v>KYMARTIN</v>
      </c>
      <c r="B1076" t="s">
        <v>1990</v>
      </c>
      <c r="C1076" s="2" t="s">
        <v>701</v>
      </c>
      <c r="D1076" s="3" t="s">
        <v>321</v>
      </c>
      <c r="E1076" s="4">
        <f>VLOOKUP(A1076,'2023 data'!$K$3:$L$3237,2,FALSE)</f>
        <v>726200</v>
      </c>
    </row>
    <row r="1077" spans="1:5">
      <c r="A1077" t="str">
        <f t="shared" si="16"/>
        <v>KYMASON</v>
      </c>
      <c r="B1077" t="s">
        <v>1990</v>
      </c>
      <c r="C1077" s="2" t="s">
        <v>701</v>
      </c>
      <c r="D1077" s="3" t="s">
        <v>524</v>
      </c>
      <c r="E1077" s="4">
        <f>VLOOKUP(A1077,'2023 data'!$K$3:$L$3237,2,FALSE)</f>
        <v>726200</v>
      </c>
    </row>
    <row r="1078" spans="1:5">
      <c r="A1078" t="str">
        <f t="shared" si="16"/>
        <v>KYMEADE</v>
      </c>
      <c r="B1078" t="s">
        <v>1990</v>
      </c>
      <c r="C1078" s="2" t="s">
        <v>701</v>
      </c>
      <c r="D1078" s="3" t="s">
        <v>666</v>
      </c>
      <c r="E1078" s="4">
        <f>VLOOKUP(A1078,'2023 data'!$K$3:$L$3237,2,FALSE)</f>
        <v>726200</v>
      </c>
    </row>
    <row r="1079" spans="1:5">
      <c r="A1079" t="str">
        <f t="shared" si="16"/>
        <v>KYMENIFEE</v>
      </c>
      <c r="B1079" t="s">
        <v>1990</v>
      </c>
      <c r="C1079" s="2" t="s">
        <v>701</v>
      </c>
      <c r="D1079" s="3" t="s">
        <v>740</v>
      </c>
      <c r="E1079" s="4">
        <f>VLOOKUP(A1079,'2023 data'!$K$3:$L$3237,2,FALSE)</f>
        <v>726200</v>
      </c>
    </row>
    <row r="1080" spans="1:5">
      <c r="A1080" t="str">
        <f t="shared" si="16"/>
        <v>KYMERCER</v>
      </c>
      <c r="B1080" t="s">
        <v>1990</v>
      </c>
      <c r="C1080" s="2" t="s">
        <v>701</v>
      </c>
      <c r="D1080" s="3" t="s">
        <v>527</v>
      </c>
      <c r="E1080" s="4">
        <f>VLOOKUP(A1080,'2023 data'!$K$3:$L$3237,2,FALSE)</f>
        <v>726200</v>
      </c>
    </row>
    <row r="1081" spans="1:5">
      <c r="A1081" t="str">
        <f t="shared" si="16"/>
        <v>KYMETCALFE</v>
      </c>
      <c r="B1081" t="s">
        <v>1990</v>
      </c>
      <c r="C1081" s="2" t="s">
        <v>701</v>
      </c>
      <c r="D1081" s="3" t="s">
        <v>741</v>
      </c>
      <c r="E1081" s="4">
        <f>VLOOKUP(A1081,'2023 data'!$K$3:$L$3237,2,FALSE)</f>
        <v>726200</v>
      </c>
    </row>
    <row r="1082" spans="1:5">
      <c r="A1082" t="str">
        <f t="shared" si="16"/>
        <v>KYMONROE</v>
      </c>
      <c r="B1082" t="s">
        <v>1990</v>
      </c>
      <c r="C1082" s="2" t="s">
        <v>701</v>
      </c>
      <c r="D1082" s="3" t="s">
        <v>53</v>
      </c>
      <c r="E1082" s="4">
        <f>VLOOKUP(A1082,'2023 data'!$K$3:$L$3237,2,FALSE)</f>
        <v>726200</v>
      </c>
    </row>
    <row r="1083" spans="1:5">
      <c r="A1083" t="str">
        <f t="shared" si="16"/>
        <v>KYMONTGOMERY</v>
      </c>
      <c r="B1083" t="s">
        <v>1990</v>
      </c>
      <c r="C1083" s="2" t="s">
        <v>701</v>
      </c>
      <c r="D1083" s="3" t="s">
        <v>54</v>
      </c>
      <c r="E1083" s="4">
        <f>VLOOKUP(A1083,'2023 data'!$K$3:$L$3237,2,FALSE)</f>
        <v>726200</v>
      </c>
    </row>
    <row r="1084" spans="1:5">
      <c r="A1084" t="str">
        <f t="shared" si="16"/>
        <v>KYMORGAN</v>
      </c>
      <c r="B1084" t="s">
        <v>1990</v>
      </c>
      <c r="C1084" s="2" t="s">
        <v>701</v>
      </c>
      <c r="D1084" s="3" t="s">
        <v>55</v>
      </c>
      <c r="E1084" s="4">
        <f>VLOOKUP(A1084,'2023 data'!$K$3:$L$3237,2,FALSE)</f>
        <v>726200</v>
      </c>
    </row>
    <row r="1085" spans="1:5">
      <c r="A1085" t="str">
        <f t="shared" si="16"/>
        <v>KYMUHLENBERG</v>
      </c>
      <c r="B1085" t="s">
        <v>1990</v>
      </c>
      <c r="C1085" s="2" t="s">
        <v>701</v>
      </c>
      <c r="D1085" s="3" t="s">
        <v>742</v>
      </c>
      <c r="E1085" s="4">
        <f>VLOOKUP(A1085,'2023 data'!$K$3:$L$3237,2,FALSE)</f>
        <v>726200</v>
      </c>
    </row>
    <row r="1086" spans="1:5">
      <c r="A1086" t="str">
        <f t="shared" si="16"/>
        <v>KYNELSON</v>
      </c>
      <c r="B1086" t="s">
        <v>1990</v>
      </c>
      <c r="C1086" s="2" t="s">
        <v>701</v>
      </c>
      <c r="D1086" s="3" t="s">
        <v>743</v>
      </c>
      <c r="E1086" s="4">
        <f>VLOOKUP(A1086,'2023 data'!$K$3:$L$3237,2,FALSE)</f>
        <v>726200</v>
      </c>
    </row>
    <row r="1087" spans="1:5">
      <c r="A1087" t="str">
        <f t="shared" si="16"/>
        <v>KYNICHOLAS</v>
      </c>
      <c r="B1087" t="s">
        <v>1990</v>
      </c>
      <c r="C1087" s="2" t="s">
        <v>701</v>
      </c>
      <c r="D1087" s="3" t="s">
        <v>744</v>
      </c>
      <c r="E1087" s="4">
        <f>VLOOKUP(A1087,'2023 data'!$K$3:$L$3237,2,FALSE)</f>
        <v>726200</v>
      </c>
    </row>
    <row r="1088" spans="1:5">
      <c r="A1088" t="str">
        <f t="shared" si="16"/>
        <v>KYOHIO</v>
      </c>
      <c r="B1088" t="s">
        <v>1990</v>
      </c>
      <c r="C1088" s="2" t="s">
        <v>701</v>
      </c>
      <c r="D1088" s="3" t="s">
        <v>566</v>
      </c>
      <c r="E1088" s="4">
        <f>VLOOKUP(A1088,'2023 data'!$K$3:$L$3237,2,FALSE)</f>
        <v>726200</v>
      </c>
    </row>
    <row r="1089" spans="1:5">
      <c r="A1089" t="str">
        <f t="shared" si="16"/>
        <v>KYOLDHAM</v>
      </c>
      <c r="B1089" t="s">
        <v>1990</v>
      </c>
      <c r="C1089" s="2" t="s">
        <v>701</v>
      </c>
      <c r="D1089" s="3" t="s">
        <v>745</v>
      </c>
      <c r="E1089" s="4">
        <f>VLOOKUP(A1089,'2023 data'!$K$3:$L$3237,2,FALSE)</f>
        <v>726200</v>
      </c>
    </row>
    <row r="1090" spans="1:5">
      <c r="A1090" t="str">
        <f t="shared" si="16"/>
        <v>KYOWEN</v>
      </c>
      <c r="B1090" t="s">
        <v>1990</v>
      </c>
      <c r="C1090" s="2" t="s">
        <v>701</v>
      </c>
      <c r="D1090" s="3" t="s">
        <v>567</v>
      </c>
      <c r="E1090" s="4">
        <f>VLOOKUP(A1090,'2023 data'!$K$3:$L$3237,2,FALSE)</f>
        <v>726200</v>
      </c>
    </row>
    <row r="1091" spans="1:5">
      <c r="A1091" t="str">
        <f t="shared" si="16"/>
        <v>KYOWSLEY</v>
      </c>
      <c r="B1091" t="s">
        <v>1990</v>
      </c>
      <c r="C1091" s="2" t="s">
        <v>701</v>
      </c>
      <c r="D1091" s="3" t="s">
        <v>746</v>
      </c>
      <c r="E1091" s="4">
        <f>VLOOKUP(A1091,'2023 data'!$K$3:$L$3237,2,FALSE)</f>
        <v>726200</v>
      </c>
    </row>
    <row r="1092" spans="1:5">
      <c r="A1092" t="str">
        <f t="shared" si="16"/>
        <v>KYPENDLETON</v>
      </c>
      <c r="B1092" t="s">
        <v>1990</v>
      </c>
      <c r="C1092" s="2" t="s">
        <v>701</v>
      </c>
      <c r="D1092" s="3" t="s">
        <v>747</v>
      </c>
      <c r="E1092" s="4">
        <f>VLOOKUP(A1092,'2023 data'!$K$3:$L$3237,2,FALSE)</f>
        <v>726200</v>
      </c>
    </row>
    <row r="1093" spans="1:5">
      <c r="A1093" t="str">
        <f t="shared" ref="A1093:A1156" si="17">+C1093&amp;D1093</f>
        <v>KYPERRY</v>
      </c>
      <c r="B1093" t="s">
        <v>1990</v>
      </c>
      <c r="C1093" s="2" t="s">
        <v>701</v>
      </c>
      <c r="D1093" s="3" t="s">
        <v>56</v>
      </c>
      <c r="E1093" s="4">
        <f>VLOOKUP(A1093,'2023 data'!$K$3:$L$3237,2,FALSE)</f>
        <v>726200</v>
      </c>
    </row>
    <row r="1094" spans="1:5">
      <c r="A1094" t="str">
        <f t="shared" si="17"/>
        <v>KYPIKE</v>
      </c>
      <c r="B1094" t="s">
        <v>1990</v>
      </c>
      <c r="C1094" s="2" t="s">
        <v>701</v>
      </c>
      <c r="D1094" s="3" t="s">
        <v>58</v>
      </c>
      <c r="E1094" s="4">
        <f>VLOOKUP(A1094,'2023 data'!$K$3:$L$3237,2,FALSE)</f>
        <v>726200</v>
      </c>
    </row>
    <row r="1095" spans="1:5">
      <c r="A1095" t="str">
        <f t="shared" si="17"/>
        <v>KYPOWELL</v>
      </c>
      <c r="B1095" t="s">
        <v>1990</v>
      </c>
      <c r="C1095" s="2" t="s">
        <v>701</v>
      </c>
      <c r="D1095" s="3" t="s">
        <v>748</v>
      </c>
      <c r="E1095" s="4">
        <f>VLOOKUP(A1095,'2023 data'!$K$3:$L$3237,2,FALSE)</f>
        <v>726200</v>
      </c>
    </row>
    <row r="1096" spans="1:5">
      <c r="A1096" t="str">
        <f t="shared" si="17"/>
        <v>KYPULASKI</v>
      </c>
      <c r="B1096" t="s">
        <v>1990</v>
      </c>
      <c r="C1096" s="2" t="s">
        <v>701</v>
      </c>
      <c r="D1096" s="3" t="s">
        <v>150</v>
      </c>
      <c r="E1096" s="4">
        <f>VLOOKUP(A1096,'2023 data'!$K$3:$L$3237,2,FALSE)</f>
        <v>726200</v>
      </c>
    </row>
    <row r="1097" spans="1:5">
      <c r="A1097" t="str">
        <f t="shared" si="17"/>
        <v>KYROBERTSON</v>
      </c>
      <c r="B1097" t="s">
        <v>1990</v>
      </c>
      <c r="C1097" s="2" t="s">
        <v>701</v>
      </c>
      <c r="D1097" s="3" t="s">
        <v>749</v>
      </c>
      <c r="E1097" s="4">
        <f>VLOOKUP(A1097,'2023 data'!$K$3:$L$3237,2,FALSE)</f>
        <v>726200</v>
      </c>
    </row>
    <row r="1098" spans="1:5">
      <c r="A1098" t="str">
        <f t="shared" si="17"/>
        <v>KYROCKCASTLE</v>
      </c>
      <c r="B1098" t="s">
        <v>1990</v>
      </c>
      <c r="C1098" s="2" t="s">
        <v>701</v>
      </c>
      <c r="D1098" s="3" t="s">
        <v>750</v>
      </c>
      <c r="E1098" s="4">
        <f>VLOOKUP(A1098,'2023 data'!$K$3:$L$3237,2,FALSE)</f>
        <v>726200</v>
      </c>
    </row>
    <row r="1099" spans="1:5">
      <c r="A1099" t="str">
        <f t="shared" si="17"/>
        <v>KYROWAN</v>
      </c>
      <c r="B1099" t="s">
        <v>1990</v>
      </c>
      <c r="C1099" s="2" t="s">
        <v>701</v>
      </c>
      <c r="D1099" s="3" t="s">
        <v>751</v>
      </c>
      <c r="E1099" s="4">
        <f>VLOOKUP(A1099,'2023 data'!$K$3:$L$3237,2,FALSE)</f>
        <v>726200</v>
      </c>
    </row>
    <row r="1100" spans="1:5">
      <c r="A1100" t="str">
        <f t="shared" si="17"/>
        <v>KYRUSSELL</v>
      </c>
      <c r="B1100" t="s">
        <v>1990</v>
      </c>
      <c r="C1100" s="2" t="s">
        <v>701</v>
      </c>
      <c r="D1100" s="3" t="s">
        <v>60</v>
      </c>
      <c r="E1100" s="4">
        <f>VLOOKUP(A1100,'2023 data'!$K$3:$L$3237,2,FALSE)</f>
        <v>726200</v>
      </c>
    </row>
    <row r="1101" spans="1:5">
      <c r="A1101" t="str">
        <f t="shared" si="17"/>
        <v>KYSCOTT</v>
      </c>
      <c r="B1101" t="s">
        <v>1990</v>
      </c>
      <c r="C1101" s="2" t="s">
        <v>701</v>
      </c>
      <c r="D1101" s="3" t="s">
        <v>153</v>
      </c>
      <c r="E1101" s="4">
        <f>VLOOKUP(A1101,'2023 data'!$K$3:$L$3237,2,FALSE)</f>
        <v>726200</v>
      </c>
    </row>
    <row r="1102" spans="1:5">
      <c r="A1102" t="str">
        <f t="shared" si="17"/>
        <v>KYSHELBY</v>
      </c>
      <c r="B1102" t="s">
        <v>1990</v>
      </c>
      <c r="C1102" s="2" t="s">
        <v>701</v>
      </c>
      <c r="D1102" s="3" t="s">
        <v>62</v>
      </c>
      <c r="E1102" s="4">
        <f>VLOOKUP(A1102,'2023 data'!$K$3:$L$3237,2,FALSE)</f>
        <v>726200</v>
      </c>
    </row>
    <row r="1103" spans="1:5">
      <c r="A1103" t="str">
        <f t="shared" si="17"/>
        <v>KYSIMPSON</v>
      </c>
      <c r="B1103" t="s">
        <v>1990</v>
      </c>
      <c r="C1103" s="2" t="s">
        <v>701</v>
      </c>
      <c r="D1103" s="3" t="s">
        <v>752</v>
      </c>
      <c r="E1103" s="4">
        <f>VLOOKUP(A1103,'2023 data'!$K$3:$L$3237,2,FALSE)</f>
        <v>726200</v>
      </c>
    </row>
    <row r="1104" spans="1:5">
      <c r="A1104" t="str">
        <f t="shared" si="17"/>
        <v>KYSPENCER</v>
      </c>
      <c r="B1104" t="s">
        <v>1990</v>
      </c>
      <c r="C1104" s="2" t="s">
        <v>701</v>
      </c>
      <c r="D1104" s="3" t="s">
        <v>574</v>
      </c>
      <c r="E1104" s="4">
        <f>VLOOKUP(A1104,'2023 data'!$K$3:$L$3237,2,FALSE)</f>
        <v>726200</v>
      </c>
    </row>
    <row r="1105" spans="1:7">
      <c r="A1105" t="str">
        <f t="shared" si="17"/>
        <v>KYTAYLOR</v>
      </c>
      <c r="B1105" t="s">
        <v>1990</v>
      </c>
      <c r="C1105" s="2" t="s">
        <v>701</v>
      </c>
      <c r="D1105" s="3" t="s">
        <v>337</v>
      </c>
      <c r="E1105" s="4">
        <f>VLOOKUP(A1105,'2023 data'!$K$3:$L$3237,2,FALSE)</f>
        <v>726200</v>
      </c>
    </row>
    <row r="1106" spans="1:7">
      <c r="A1106" t="str">
        <f t="shared" si="17"/>
        <v>KYTODD</v>
      </c>
      <c r="B1106" t="s">
        <v>1990</v>
      </c>
      <c r="C1106" s="2" t="s">
        <v>701</v>
      </c>
      <c r="D1106" s="3" t="s">
        <v>753</v>
      </c>
      <c r="E1106" s="4">
        <f>VLOOKUP(A1106,'2023 data'!$K$3:$L$3237,2,FALSE)</f>
        <v>726200</v>
      </c>
    </row>
    <row r="1107" spans="1:7">
      <c r="A1107" t="str">
        <f t="shared" si="17"/>
        <v>KYTRIGG</v>
      </c>
      <c r="B1107" t="s">
        <v>1990</v>
      </c>
      <c r="C1107" s="2" t="s">
        <v>701</v>
      </c>
      <c r="D1107" s="3" t="s">
        <v>754</v>
      </c>
      <c r="E1107" s="4">
        <f>VLOOKUP(A1107,'2023 data'!$K$3:$L$3237,2,FALSE)</f>
        <v>726200</v>
      </c>
    </row>
    <row r="1108" spans="1:7">
      <c r="A1108" t="str">
        <f t="shared" si="17"/>
        <v>KYTRIMBLE</v>
      </c>
      <c r="B1108" t="s">
        <v>1990</v>
      </c>
      <c r="C1108" s="2" t="s">
        <v>701</v>
      </c>
      <c r="D1108" s="3" t="s">
        <v>755</v>
      </c>
      <c r="E1108" s="4">
        <f>VLOOKUP(A1108,'2023 data'!$K$3:$L$3237,2,FALSE)</f>
        <v>726200</v>
      </c>
    </row>
    <row r="1109" spans="1:7">
      <c r="A1109" t="str">
        <f t="shared" si="17"/>
        <v>KYUNION</v>
      </c>
      <c r="B1109" t="s">
        <v>1990</v>
      </c>
      <c r="C1109" s="2" t="s">
        <v>701</v>
      </c>
      <c r="D1109" s="3" t="s">
        <v>159</v>
      </c>
      <c r="E1109" s="4">
        <f>VLOOKUP(A1109,'2023 data'!$K$3:$L$3237,2,FALSE)</f>
        <v>726200</v>
      </c>
    </row>
    <row r="1110" spans="1:7">
      <c r="A1110" t="str">
        <f t="shared" si="17"/>
        <v>KYWARREN</v>
      </c>
      <c r="B1110" t="s">
        <v>1990</v>
      </c>
      <c r="C1110" s="2" t="s">
        <v>701</v>
      </c>
      <c r="D1110" s="3" t="s">
        <v>443</v>
      </c>
      <c r="E1110" s="4">
        <f>VLOOKUP(A1110,'2023 data'!$K$3:$L$3237,2,FALSE)</f>
        <v>726200</v>
      </c>
    </row>
    <row r="1111" spans="1:7">
      <c r="A1111" t="str">
        <f t="shared" si="17"/>
        <v>KYWASHINGTON</v>
      </c>
      <c r="B1111" t="s">
        <v>1990</v>
      </c>
      <c r="C1111" s="2" t="s">
        <v>701</v>
      </c>
      <c r="D1111" s="3" t="s">
        <v>68</v>
      </c>
      <c r="E1111" s="4">
        <f>VLOOKUP(A1111,'2023 data'!$K$3:$L$3237,2,FALSE)</f>
        <v>726200</v>
      </c>
    </row>
    <row r="1112" spans="1:7">
      <c r="A1112" t="str">
        <f t="shared" si="17"/>
        <v>KYWAYNE</v>
      </c>
      <c r="B1112" t="s">
        <v>1990</v>
      </c>
      <c r="C1112" s="2" t="s">
        <v>701</v>
      </c>
      <c r="D1112" s="3" t="s">
        <v>444</v>
      </c>
      <c r="E1112" s="4">
        <f>VLOOKUP(A1112,'2023 data'!$K$3:$L$3237,2,FALSE)</f>
        <v>726200</v>
      </c>
    </row>
    <row r="1113" spans="1:7">
      <c r="A1113" t="str">
        <f t="shared" si="17"/>
        <v>KYWEBSTER</v>
      </c>
      <c r="B1113" t="s">
        <v>1990</v>
      </c>
      <c r="C1113" s="2" t="s">
        <v>701</v>
      </c>
      <c r="D1113" s="3" t="s">
        <v>445</v>
      </c>
      <c r="E1113" s="4">
        <f>VLOOKUP(A1113,'2023 data'!$K$3:$L$3237,2,FALSE)</f>
        <v>726200</v>
      </c>
    </row>
    <row r="1114" spans="1:7">
      <c r="A1114" t="str">
        <f t="shared" si="17"/>
        <v>KYWHITLEY</v>
      </c>
      <c r="B1114" t="s">
        <v>1990</v>
      </c>
      <c r="C1114" s="2" t="s">
        <v>701</v>
      </c>
      <c r="D1114" s="3" t="s">
        <v>586</v>
      </c>
      <c r="E1114" s="4">
        <f>VLOOKUP(A1114,'2023 data'!$K$3:$L$3237,2,FALSE)</f>
        <v>726200</v>
      </c>
    </row>
    <row r="1115" spans="1:7">
      <c r="A1115" t="str">
        <f t="shared" si="17"/>
        <v>KYWOLFE</v>
      </c>
      <c r="B1115" t="s">
        <v>1990</v>
      </c>
      <c r="C1115" s="2" t="s">
        <v>701</v>
      </c>
      <c r="D1115" s="3" t="s">
        <v>756</v>
      </c>
      <c r="E1115" s="4">
        <f>VLOOKUP(A1115,'2023 data'!$K$3:$L$3237,2,FALSE)</f>
        <v>726200</v>
      </c>
    </row>
    <row r="1116" spans="1:7">
      <c r="A1116" t="str">
        <f t="shared" si="17"/>
        <v>KYWOODFORD</v>
      </c>
      <c r="B1116" t="s">
        <v>1990</v>
      </c>
      <c r="C1116" s="2" t="s">
        <v>701</v>
      </c>
      <c r="D1116" s="3" t="s">
        <v>545</v>
      </c>
      <c r="E1116" s="4">
        <f>VLOOKUP(A1116,'2023 data'!$K$3:$L$3237,2,FALSE)</f>
        <v>726200</v>
      </c>
    </row>
    <row r="1117" spans="1:7">
      <c r="A1117" t="str">
        <f t="shared" si="17"/>
        <v>LAACADIA</v>
      </c>
      <c r="B1117" t="s">
        <v>1995</v>
      </c>
      <c r="C1117" s="2" t="s">
        <v>758</v>
      </c>
      <c r="D1117" s="3" t="s">
        <v>757</v>
      </c>
      <c r="E1117" s="4">
        <f>VLOOKUP(A1117,'2023 data'!$K$3:$L$3237,2,FALSE)</f>
        <v>726200</v>
      </c>
      <c r="G1117" s="3"/>
    </row>
    <row r="1118" spans="1:7">
      <c r="A1118" t="str">
        <f t="shared" si="17"/>
        <v>LAALLEN</v>
      </c>
      <c r="B1118" t="s">
        <v>1995</v>
      </c>
      <c r="C1118" s="2" t="s">
        <v>758</v>
      </c>
      <c r="D1118" s="3" t="s">
        <v>547</v>
      </c>
      <c r="E1118" s="4">
        <f>VLOOKUP(A1118,'2023 data'!$K$3:$L$3237,2,FALSE)</f>
        <v>726200</v>
      </c>
      <c r="G1118" s="3"/>
    </row>
    <row r="1119" spans="1:7">
      <c r="A1119" t="str">
        <f t="shared" si="17"/>
        <v>LAASCENSION</v>
      </c>
      <c r="B1119" t="s">
        <v>1995</v>
      </c>
      <c r="C1119" s="2" t="s">
        <v>758</v>
      </c>
      <c r="D1119" s="3" t="s">
        <v>759</v>
      </c>
      <c r="E1119" s="4">
        <f>VLOOKUP(A1119,'2023 data'!$K$3:$L$3237,2,FALSE)</f>
        <v>726200</v>
      </c>
      <c r="G1119" s="3"/>
    </row>
    <row r="1120" spans="1:7">
      <c r="A1120" t="str">
        <f t="shared" si="17"/>
        <v>LAASSUMPTION</v>
      </c>
      <c r="B1120" t="s">
        <v>1995</v>
      </c>
      <c r="C1120" s="2" t="s">
        <v>758</v>
      </c>
      <c r="D1120" s="3" t="s">
        <v>760</v>
      </c>
      <c r="E1120" s="4">
        <f>VLOOKUP(A1120,'2023 data'!$K$3:$L$3237,2,FALSE)</f>
        <v>726200</v>
      </c>
      <c r="G1120" s="3"/>
    </row>
    <row r="1121" spans="1:7">
      <c r="A1121" t="str">
        <f t="shared" si="17"/>
        <v>LAAVOYELLES</v>
      </c>
      <c r="B1121" t="s">
        <v>1995</v>
      </c>
      <c r="C1121" s="2" t="s">
        <v>758</v>
      </c>
      <c r="D1121" s="3" t="s">
        <v>761</v>
      </c>
      <c r="E1121" s="4">
        <f>VLOOKUP(A1121,'2023 data'!$K$3:$L$3237,2,FALSE)</f>
        <v>726200</v>
      </c>
      <c r="G1121" s="3"/>
    </row>
    <row r="1122" spans="1:7">
      <c r="A1122" t="str">
        <f t="shared" si="17"/>
        <v>LABEAUREGARD</v>
      </c>
      <c r="B1122" t="s">
        <v>1995</v>
      </c>
      <c r="C1122" s="2" t="s">
        <v>758</v>
      </c>
      <c r="D1122" s="3" t="s">
        <v>762</v>
      </c>
      <c r="E1122" s="4">
        <f>VLOOKUP(A1122,'2023 data'!$K$3:$L$3237,2,FALSE)</f>
        <v>726200</v>
      </c>
      <c r="G1122" s="3"/>
    </row>
    <row r="1123" spans="1:7">
      <c r="A1123" t="str">
        <f t="shared" si="17"/>
        <v>LABIENVILLE</v>
      </c>
      <c r="B1123" t="s">
        <v>1995</v>
      </c>
      <c r="C1123" s="2" t="s">
        <v>758</v>
      </c>
      <c r="D1123" s="3" t="s">
        <v>763</v>
      </c>
      <c r="E1123" s="4">
        <f>VLOOKUP(A1123,'2023 data'!$K$3:$L$3237,2,FALSE)</f>
        <v>726200</v>
      </c>
      <c r="G1123" s="3"/>
    </row>
    <row r="1124" spans="1:7">
      <c r="A1124" t="str">
        <f t="shared" si="17"/>
        <v>LABOSSIER</v>
      </c>
      <c r="B1124" t="s">
        <v>1995</v>
      </c>
      <c r="C1124" s="2" t="s">
        <v>758</v>
      </c>
      <c r="D1124" s="3" t="s">
        <v>764</v>
      </c>
      <c r="E1124" s="4">
        <f>VLOOKUP(A1124,'2023 data'!$K$3:$L$3237,2,FALSE)</f>
        <v>726200</v>
      </c>
      <c r="G1124" s="3"/>
    </row>
    <row r="1125" spans="1:7">
      <c r="A1125" t="str">
        <f t="shared" si="17"/>
        <v>LACADDO</v>
      </c>
      <c r="B1125" t="s">
        <v>1995</v>
      </c>
      <c r="C1125" s="2" t="s">
        <v>758</v>
      </c>
      <c r="D1125" s="3" t="s">
        <v>765</v>
      </c>
      <c r="E1125" s="4">
        <f>VLOOKUP(A1125,'2023 data'!$K$3:$L$3237,2,FALSE)</f>
        <v>726200</v>
      </c>
      <c r="G1125" s="3"/>
    </row>
    <row r="1126" spans="1:7">
      <c r="A1126" t="str">
        <f t="shared" si="17"/>
        <v>LACALCASIEU</v>
      </c>
      <c r="B1126" t="s">
        <v>1995</v>
      </c>
      <c r="C1126" s="2" t="s">
        <v>758</v>
      </c>
      <c r="D1126" s="3" t="s">
        <v>766</v>
      </c>
      <c r="E1126" s="4">
        <f>VLOOKUP(A1126,'2023 data'!$K$3:$L$3237,2,FALSE)</f>
        <v>726200</v>
      </c>
      <c r="G1126" s="3"/>
    </row>
    <row r="1127" spans="1:7">
      <c r="A1127" t="str">
        <f t="shared" si="17"/>
        <v>LACALDWELL</v>
      </c>
      <c r="B1127" t="s">
        <v>1995</v>
      </c>
      <c r="C1127" s="2" t="s">
        <v>758</v>
      </c>
      <c r="D1127" s="3" t="s">
        <v>712</v>
      </c>
      <c r="E1127" s="4">
        <f>VLOOKUP(A1127,'2023 data'!$K$3:$L$3237,2,FALSE)</f>
        <v>726200</v>
      </c>
      <c r="G1127" s="3"/>
    </row>
    <row r="1128" spans="1:7">
      <c r="A1128" t="str">
        <f t="shared" si="17"/>
        <v>LACAMERON</v>
      </c>
      <c r="B1128" t="s">
        <v>1995</v>
      </c>
      <c r="C1128" s="2" t="s">
        <v>758</v>
      </c>
      <c r="D1128" s="3" t="s">
        <v>767</v>
      </c>
      <c r="E1128" s="4">
        <f>VLOOKUP(A1128,'2023 data'!$K$3:$L$3237,2,FALSE)</f>
        <v>726200</v>
      </c>
      <c r="G1128" s="3"/>
    </row>
    <row r="1129" spans="1:7">
      <c r="A1129" t="str">
        <f t="shared" si="17"/>
        <v>LACATAHOULA</v>
      </c>
      <c r="B1129" t="s">
        <v>1995</v>
      </c>
      <c r="C1129" s="2" t="s">
        <v>758</v>
      </c>
      <c r="D1129" s="3" t="s">
        <v>768</v>
      </c>
      <c r="E1129" s="4">
        <f>VLOOKUP(A1129,'2023 data'!$K$3:$L$3237,2,FALSE)</f>
        <v>726200</v>
      </c>
      <c r="G1129" s="3"/>
    </row>
    <row r="1130" spans="1:7">
      <c r="A1130" t="str">
        <f t="shared" si="17"/>
        <v>LACLAIBORNE</v>
      </c>
      <c r="B1130" t="s">
        <v>1995</v>
      </c>
      <c r="C1130" s="2" t="s">
        <v>758</v>
      </c>
      <c r="D1130" s="3" t="s">
        <v>769</v>
      </c>
      <c r="E1130" s="4">
        <f>VLOOKUP(A1130,'2023 data'!$K$3:$L$3237,2,FALSE)</f>
        <v>726200</v>
      </c>
      <c r="G1130" s="3"/>
    </row>
    <row r="1131" spans="1:7">
      <c r="A1131" t="str">
        <f t="shared" si="17"/>
        <v>LACONCORDIA</v>
      </c>
      <c r="B1131" t="s">
        <v>1995</v>
      </c>
      <c r="C1131" s="2" t="s">
        <v>758</v>
      </c>
      <c r="D1131" s="3" t="s">
        <v>770</v>
      </c>
      <c r="E1131" s="4">
        <f>VLOOKUP(A1131,'2023 data'!$K$3:$L$3237,2,FALSE)</f>
        <v>726200</v>
      </c>
      <c r="G1131" s="3"/>
    </row>
    <row r="1132" spans="1:7">
      <c r="A1132" t="str">
        <f t="shared" si="17"/>
        <v>LADE SOTO</v>
      </c>
      <c r="B1132" t="s">
        <v>1995</v>
      </c>
      <c r="C1132" s="2" t="s">
        <v>758</v>
      </c>
      <c r="D1132" s="3" t="s">
        <v>301</v>
      </c>
      <c r="E1132" s="4">
        <f>VLOOKUP(A1132,'2023 data'!$K$3:$L$3237,2,FALSE)</f>
        <v>726200</v>
      </c>
      <c r="G1132" s="3"/>
    </row>
    <row r="1133" spans="1:7">
      <c r="A1133" t="str">
        <f t="shared" si="17"/>
        <v>LAEAST BATON ROUG</v>
      </c>
      <c r="B1133" t="s">
        <v>1995</v>
      </c>
      <c r="C1133" s="2" t="s">
        <v>758</v>
      </c>
      <c r="D1133" s="3" t="s">
        <v>771</v>
      </c>
      <c r="E1133" s="4">
        <f>VLOOKUP(A1133,'2023 data'!$K$3:$L$3237,2,FALSE)</f>
        <v>726200</v>
      </c>
      <c r="G1133" s="3"/>
    </row>
    <row r="1134" spans="1:7">
      <c r="A1134" t="str">
        <f t="shared" si="17"/>
        <v>LAEAST CARROLL</v>
      </c>
      <c r="B1134" t="s">
        <v>1995</v>
      </c>
      <c r="C1134" s="2" t="s">
        <v>758</v>
      </c>
      <c r="D1134" s="3" t="s">
        <v>772</v>
      </c>
      <c r="E1134" s="4">
        <f>VLOOKUP(A1134,'2023 data'!$K$3:$L$3237,2,FALSE)</f>
        <v>726200</v>
      </c>
      <c r="G1134" s="3"/>
    </row>
    <row r="1135" spans="1:7">
      <c r="A1135" t="str">
        <f t="shared" si="17"/>
        <v>LAEAST FELICIANA</v>
      </c>
      <c r="B1135" t="s">
        <v>1995</v>
      </c>
      <c r="C1135" s="2" t="s">
        <v>758</v>
      </c>
      <c r="D1135" s="3" t="s">
        <v>773</v>
      </c>
      <c r="E1135" s="4">
        <f>VLOOKUP(A1135,'2023 data'!$K$3:$L$3237,2,FALSE)</f>
        <v>726200</v>
      </c>
      <c r="G1135" s="3"/>
    </row>
    <row r="1136" spans="1:7">
      <c r="A1136" t="str">
        <f t="shared" si="17"/>
        <v>LAEVANGELINE</v>
      </c>
      <c r="B1136" t="s">
        <v>1995</v>
      </c>
      <c r="C1136" s="2" t="s">
        <v>758</v>
      </c>
      <c r="D1136" s="3" t="s">
        <v>774</v>
      </c>
      <c r="E1136" s="4">
        <f>VLOOKUP(A1136,'2023 data'!$K$3:$L$3237,2,FALSE)</f>
        <v>726200</v>
      </c>
      <c r="G1136" s="3"/>
    </row>
    <row r="1137" spans="1:7">
      <c r="A1137" t="str">
        <f t="shared" si="17"/>
        <v>LAFRANKLIN</v>
      </c>
      <c r="B1137" t="s">
        <v>1995</v>
      </c>
      <c r="C1137" s="2" t="s">
        <v>758</v>
      </c>
      <c r="D1137" s="3" t="s">
        <v>33</v>
      </c>
      <c r="E1137" s="4">
        <f>VLOOKUP(A1137,'2023 data'!$K$3:$L$3237,2,FALSE)</f>
        <v>726200</v>
      </c>
      <c r="G1137" s="3"/>
    </row>
    <row r="1138" spans="1:7">
      <c r="A1138" t="str">
        <f t="shared" si="17"/>
        <v>LAGRANT</v>
      </c>
      <c r="B1138" t="s">
        <v>1995</v>
      </c>
      <c r="C1138" s="2" t="s">
        <v>758</v>
      </c>
      <c r="D1138" s="3" t="s">
        <v>128</v>
      </c>
      <c r="E1138" s="4">
        <f>VLOOKUP(A1138,'2023 data'!$K$3:$L$3237,2,FALSE)</f>
        <v>726200</v>
      </c>
      <c r="G1138" s="3"/>
    </row>
    <row r="1139" spans="1:7">
      <c r="A1139" t="str">
        <f t="shared" si="17"/>
        <v>LAIBERIA</v>
      </c>
      <c r="B1139" t="s">
        <v>1995</v>
      </c>
      <c r="C1139" s="2" t="s">
        <v>758</v>
      </c>
      <c r="D1139" s="3" t="s">
        <v>775</v>
      </c>
      <c r="E1139" s="4">
        <f>VLOOKUP(A1139,'2023 data'!$K$3:$L$3237,2,FALSE)</f>
        <v>726200</v>
      </c>
      <c r="G1139" s="3"/>
    </row>
    <row r="1140" spans="1:7">
      <c r="A1140" t="str">
        <f t="shared" si="17"/>
        <v>LAIBERVILLE</v>
      </c>
      <c r="B1140" t="s">
        <v>1995</v>
      </c>
      <c r="C1140" s="2" t="s">
        <v>758</v>
      </c>
      <c r="D1140" s="3" t="s">
        <v>776</v>
      </c>
      <c r="E1140" s="4">
        <f>VLOOKUP(A1140,'2023 data'!$K$3:$L$3237,2,FALSE)</f>
        <v>726200</v>
      </c>
      <c r="G1140" s="3"/>
    </row>
    <row r="1141" spans="1:7">
      <c r="A1141" t="str">
        <f t="shared" si="17"/>
        <v>LAJACKSON</v>
      </c>
      <c r="B1141" t="s">
        <v>1995</v>
      </c>
      <c r="C1141" s="2" t="s">
        <v>758</v>
      </c>
      <c r="D1141" s="3" t="s">
        <v>39</v>
      </c>
      <c r="E1141" s="4">
        <f>VLOOKUP(A1141,'2023 data'!$K$3:$L$3237,2,FALSE)</f>
        <v>726200</v>
      </c>
      <c r="G1141" s="3"/>
    </row>
    <row r="1142" spans="1:7">
      <c r="A1142" t="str">
        <f t="shared" si="17"/>
        <v>LAJEFFERSON</v>
      </c>
      <c r="B1142" t="s">
        <v>1995</v>
      </c>
      <c r="C1142" s="2" t="s">
        <v>758</v>
      </c>
      <c r="D1142" s="3" t="s">
        <v>40</v>
      </c>
      <c r="E1142" s="4">
        <f>VLOOKUP(A1142,'2023 data'!$K$3:$L$3237,2,FALSE)</f>
        <v>726200</v>
      </c>
      <c r="G1142" s="3"/>
    </row>
    <row r="1143" spans="1:7">
      <c r="A1143" t="str">
        <f t="shared" si="17"/>
        <v>LAJEFFERSON DAVIS</v>
      </c>
      <c r="B1143" t="s">
        <v>1995</v>
      </c>
      <c r="C1143" s="2" t="s">
        <v>758</v>
      </c>
      <c r="D1143" s="3" t="s">
        <v>777</v>
      </c>
      <c r="E1143" s="4">
        <f>VLOOKUP(A1143,'2023 data'!$K$3:$L$3237,2,FALSE)</f>
        <v>726200</v>
      </c>
      <c r="G1143" s="3"/>
    </row>
    <row r="1144" spans="1:7">
      <c r="A1144" t="str">
        <f t="shared" si="17"/>
        <v>LALAFAYETTE</v>
      </c>
      <c r="B1144" t="s">
        <v>1995</v>
      </c>
      <c r="C1144" s="2" t="s">
        <v>758</v>
      </c>
      <c r="D1144" s="3" t="s">
        <v>135</v>
      </c>
      <c r="E1144" s="4">
        <f>VLOOKUP(A1144,'2023 data'!$K$3:$L$3237,2,FALSE)</f>
        <v>726200</v>
      </c>
      <c r="G1144" s="3"/>
    </row>
    <row r="1145" spans="1:7">
      <c r="A1145" t="str">
        <f t="shared" si="17"/>
        <v>LALAFOURCHE</v>
      </c>
      <c r="B1145" t="s">
        <v>1995</v>
      </c>
      <c r="C1145" s="2" t="s">
        <v>758</v>
      </c>
      <c r="D1145" s="3" t="s">
        <v>778</v>
      </c>
      <c r="E1145" s="4">
        <f>VLOOKUP(A1145,'2023 data'!$K$3:$L$3237,2,FALSE)</f>
        <v>726200</v>
      </c>
      <c r="G1145" s="3"/>
    </row>
    <row r="1146" spans="1:7">
      <c r="A1146" t="str">
        <f t="shared" si="17"/>
        <v>LALASALLE</v>
      </c>
      <c r="B1146" t="s">
        <v>1995</v>
      </c>
      <c r="C1146" s="2" t="s">
        <v>758</v>
      </c>
      <c r="D1146" s="3" t="s">
        <v>779</v>
      </c>
      <c r="E1146" s="4">
        <f>VLOOKUP(A1146,'2023 data'!$K$3:$L$3237,2,FALSE)</f>
        <v>726200</v>
      </c>
      <c r="G1146" s="3"/>
    </row>
    <row r="1147" spans="1:7">
      <c r="A1147" t="str">
        <f t="shared" si="17"/>
        <v>LALINCOLN</v>
      </c>
      <c r="B1147" t="s">
        <v>1995</v>
      </c>
      <c r="C1147" s="2" t="s">
        <v>758</v>
      </c>
      <c r="D1147" s="3" t="s">
        <v>136</v>
      </c>
      <c r="E1147" s="4">
        <f>VLOOKUP(A1147,'2023 data'!$K$3:$L$3237,2,FALSE)</f>
        <v>726200</v>
      </c>
      <c r="G1147" s="3"/>
    </row>
    <row r="1148" spans="1:7">
      <c r="A1148" t="str">
        <f t="shared" si="17"/>
        <v>LALIVINGSTON</v>
      </c>
      <c r="B1148" t="s">
        <v>1995</v>
      </c>
      <c r="C1148" s="2" t="s">
        <v>758</v>
      </c>
      <c r="D1148" s="3" t="s">
        <v>519</v>
      </c>
      <c r="E1148" s="4">
        <f>VLOOKUP(A1148,'2023 data'!$K$3:$L$3237,2,FALSE)</f>
        <v>726200</v>
      </c>
      <c r="G1148" s="3"/>
    </row>
    <row r="1149" spans="1:7">
      <c r="A1149" t="str">
        <f t="shared" si="17"/>
        <v>LAMADISON</v>
      </c>
      <c r="B1149" t="s">
        <v>1995</v>
      </c>
      <c r="C1149" s="2" t="s">
        <v>758</v>
      </c>
      <c r="D1149" s="3" t="s">
        <v>48</v>
      </c>
      <c r="E1149" s="4">
        <f>VLOOKUP(A1149,'2023 data'!$K$3:$L$3237,2,FALSE)</f>
        <v>726200</v>
      </c>
      <c r="G1149" s="3"/>
    </row>
    <row r="1150" spans="1:7">
      <c r="A1150" t="str">
        <f t="shared" si="17"/>
        <v>LAMOREHOUSE</v>
      </c>
      <c r="B1150" t="s">
        <v>1995</v>
      </c>
      <c r="C1150" s="2" t="s">
        <v>758</v>
      </c>
      <c r="D1150" s="3" t="s">
        <v>780</v>
      </c>
      <c r="E1150" s="4">
        <f>VLOOKUP(A1150,'2023 data'!$K$3:$L$3237,2,FALSE)</f>
        <v>726200</v>
      </c>
      <c r="G1150" s="3"/>
    </row>
    <row r="1151" spans="1:7">
      <c r="A1151" t="str">
        <f t="shared" si="17"/>
        <v>LANATCHITOCHES</v>
      </c>
      <c r="B1151" t="s">
        <v>1995</v>
      </c>
      <c r="C1151" s="2" t="s">
        <v>758</v>
      </c>
      <c r="D1151" s="3" t="s">
        <v>781</v>
      </c>
      <c r="E1151" s="4">
        <f>VLOOKUP(A1151,'2023 data'!$K$3:$L$3237,2,FALSE)</f>
        <v>726200</v>
      </c>
      <c r="G1151" s="3"/>
    </row>
    <row r="1152" spans="1:7">
      <c r="A1152" t="str">
        <f t="shared" si="17"/>
        <v>LAORLEANS</v>
      </c>
      <c r="B1152" t="s">
        <v>1995</v>
      </c>
      <c r="C1152" s="2" t="s">
        <v>758</v>
      </c>
      <c r="D1152" s="3" t="s">
        <v>782</v>
      </c>
      <c r="E1152" s="4">
        <f>VLOOKUP(A1152,'2023 data'!$K$3:$L$3237,2,FALSE)</f>
        <v>726200</v>
      </c>
      <c r="G1152" s="3"/>
    </row>
    <row r="1153" spans="1:7">
      <c r="A1153" t="str">
        <f t="shared" si="17"/>
        <v>LAOUACHITA</v>
      </c>
      <c r="B1153" t="s">
        <v>1995</v>
      </c>
      <c r="C1153" s="2" t="s">
        <v>758</v>
      </c>
      <c r="D1153" s="3" t="s">
        <v>144</v>
      </c>
      <c r="E1153" s="4">
        <f>VLOOKUP(A1153,'2023 data'!$K$3:$L$3237,2,FALSE)</f>
        <v>726200</v>
      </c>
      <c r="G1153" s="3"/>
    </row>
    <row r="1154" spans="1:7">
      <c r="A1154" t="str">
        <f t="shared" si="17"/>
        <v>LAPLAQUEMINES</v>
      </c>
      <c r="B1154" t="s">
        <v>1995</v>
      </c>
      <c r="C1154" s="2" t="s">
        <v>758</v>
      </c>
      <c r="D1154" s="3" t="s">
        <v>783</v>
      </c>
      <c r="E1154" s="4">
        <f>VLOOKUP(A1154,'2023 data'!$K$3:$L$3237,2,FALSE)</f>
        <v>726200</v>
      </c>
      <c r="G1154" s="3"/>
    </row>
    <row r="1155" spans="1:7">
      <c r="A1155" t="str">
        <f t="shared" si="17"/>
        <v>LAPOINTE COUPEE</v>
      </c>
      <c r="B1155" t="s">
        <v>1995</v>
      </c>
      <c r="C1155" s="2" t="s">
        <v>758</v>
      </c>
      <c r="D1155" s="3" t="s">
        <v>784</v>
      </c>
      <c r="E1155" s="4">
        <f>VLOOKUP(A1155,'2023 data'!$K$3:$L$3237,2,FALSE)</f>
        <v>726200</v>
      </c>
      <c r="G1155" s="3"/>
    </row>
    <row r="1156" spans="1:7">
      <c r="A1156" t="str">
        <f t="shared" si="17"/>
        <v>LARAPIDES</v>
      </c>
      <c r="B1156" t="s">
        <v>1995</v>
      </c>
      <c r="C1156" s="2" t="s">
        <v>758</v>
      </c>
      <c r="D1156" s="3" t="s">
        <v>785</v>
      </c>
      <c r="E1156" s="4">
        <f>VLOOKUP(A1156,'2023 data'!$K$3:$L$3237,2,FALSE)</f>
        <v>726200</v>
      </c>
      <c r="G1156" s="3"/>
    </row>
    <row r="1157" spans="1:7">
      <c r="A1157" t="str">
        <f t="shared" ref="A1157:A1220" si="18">+C1157&amp;D1157</f>
        <v>LARED RIVER</v>
      </c>
      <c r="B1157" t="s">
        <v>1995</v>
      </c>
      <c r="C1157" s="2" t="s">
        <v>758</v>
      </c>
      <c r="D1157" s="3" t="s">
        <v>786</v>
      </c>
      <c r="E1157" s="4">
        <f>VLOOKUP(A1157,'2023 data'!$K$3:$L$3237,2,FALSE)</f>
        <v>726200</v>
      </c>
      <c r="G1157" s="3"/>
    </row>
    <row r="1158" spans="1:7">
      <c r="A1158" t="str">
        <f t="shared" si="18"/>
        <v>LARICHLAND</v>
      </c>
      <c r="B1158" t="s">
        <v>1995</v>
      </c>
      <c r="C1158" s="2" t="s">
        <v>758</v>
      </c>
      <c r="D1158" s="3" t="s">
        <v>532</v>
      </c>
      <c r="E1158" s="4">
        <f>VLOOKUP(A1158,'2023 data'!$K$3:$L$3237,2,FALSE)</f>
        <v>726200</v>
      </c>
      <c r="G1158" s="3"/>
    </row>
    <row r="1159" spans="1:7">
      <c r="A1159" t="str">
        <f t="shared" si="18"/>
        <v>LASABINE</v>
      </c>
      <c r="B1159" t="s">
        <v>1995</v>
      </c>
      <c r="C1159" s="2" t="s">
        <v>758</v>
      </c>
      <c r="D1159" s="3" t="s">
        <v>787</v>
      </c>
      <c r="E1159" s="4">
        <f>VLOOKUP(A1159,'2023 data'!$K$3:$L$3237,2,FALSE)</f>
        <v>726200</v>
      </c>
      <c r="G1159" s="3"/>
    </row>
    <row r="1160" spans="1:7">
      <c r="A1160" t="str">
        <f t="shared" si="18"/>
        <v>LAST. BERNARD</v>
      </c>
      <c r="B1160" t="s">
        <v>1995</v>
      </c>
      <c r="C1160" s="2" t="s">
        <v>758</v>
      </c>
      <c r="D1160" s="3" t="s">
        <v>788</v>
      </c>
      <c r="E1160" s="4">
        <f>VLOOKUP(A1160,'2023 data'!$K$3:$L$3237,2,FALSE)</f>
        <v>726200</v>
      </c>
      <c r="G1160" s="3"/>
    </row>
    <row r="1161" spans="1:7">
      <c r="A1161" t="str">
        <f t="shared" si="18"/>
        <v>LAST. CHARLES</v>
      </c>
      <c r="B1161" t="s">
        <v>1995</v>
      </c>
      <c r="C1161" s="2" t="s">
        <v>758</v>
      </c>
      <c r="D1161" s="3" t="s">
        <v>789</v>
      </c>
      <c r="E1161" s="4">
        <f>VLOOKUP(A1161,'2023 data'!$K$3:$L$3237,2,FALSE)</f>
        <v>726200</v>
      </c>
      <c r="G1161" s="3"/>
    </row>
    <row r="1162" spans="1:7">
      <c r="A1162" t="str">
        <f t="shared" si="18"/>
        <v>LAST. HELENA</v>
      </c>
      <c r="B1162" t="s">
        <v>1995</v>
      </c>
      <c r="C1162" s="2" t="s">
        <v>758</v>
      </c>
      <c r="D1162" s="3" t="s">
        <v>790</v>
      </c>
      <c r="E1162" s="4">
        <f>VLOOKUP(A1162,'2023 data'!$K$3:$L$3237,2,FALSE)</f>
        <v>726200</v>
      </c>
      <c r="G1162" s="3"/>
    </row>
    <row r="1163" spans="1:7">
      <c r="A1163" t="str">
        <f t="shared" si="18"/>
        <v>LAST. JAMES</v>
      </c>
      <c r="B1163" t="s">
        <v>1995</v>
      </c>
      <c r="C1163" s="2" t="s">
        <v>758</v>
      </c>
      <c r="D1163" s="3" t="s">
        <v>791</v>
      </c>
      <c r="E1163" s="4">
        <f>VLOOKUP(A1163,'2023 data'!$K$3:$L$3237,2,FALSE)</f>
        <v>726200</v>
      </c>
      <c r="G1163" s="3"/>
    </row>
    <row r="1164" spans="1:7">
      <c r="A1164" t="str">
        <f t="shared" si="18"/>
        <v>LAST. JOHN THE BAPTIST</v>
      </c>
      <c r="B1164" t="s">
        <v>1995</v>
      </c>
      <c r="C1164" s="2" t="s">
        <v>758</v>
      </c>
      <c r="D1164" s="3" t="s">
        <v>3429</v>
      </c>
      <c r="E1164" s="4">
        <f>VLOOKUP(A1164,'2023 data'!$K$3:$L$3237,2,FALSE)</f>
        <v>726200</v>
      </c>
      <c r="G1164" s="3"/>
    </row>
    <row r="1165" spans="1:7">
      <c r="A1165" t="str">
        <f t="shared" si="18"/>
        <v>LAST. LANDRY</v>
      </c>
      <c r="B1165" t="s">
        <v>1995</v>
      </c>
      <c r="C1165" s="2" t="s">
        <v>758</v>
      </c>
      <c r="D1165" s="3" t="s">
        <v>792</v>
      </c>
      <c r="E1165" s="4">
        <f>VLOOKUP(A1165,'2023 data'!$K$3:$L$3237,2,FALSE)</f>
        <v>726200</v>
      </c>
      <c r="G1165" s="3"/>
    </row>
    <row r="1166" spans="1:7">
      <c r="A1166" t="str">
        <f t="shared" si="18"/>
        <v>LAST. MARTIN</v>
      </c>
      <c r="B1166" t="s">
        <v>1995</v>
      </c>
      <c r="C1166" s="2" t="s">
        <v>758</v>
      </c>
      <c r="D1166" s="3" t="s">
        <v>793</v>
      </c>
      <c r="E1166" s="4">
        <f>VLOOKUP(A1166,'2023 data'!$K$3:$L$3237,2,FALSE)</f>
        <v>726200</v>
      </c>
      <c r="G1166" s="3"/>
    </row>
    <row r="1167" spans="1:7">
      <c r="A1167" t="str">
        <f t="shared" si="18"/>
        <v>LAST. MARY</v>
      </c>
      <c r="B1167" t="s">
        <v>1995</v>
      </c>
      <c r="C1167" s="2" t="s">
        <v>758</v>
      </c>
      <c r="D1167" s="3" t="s">
        <v>794</v>
      </c>
      <c r="E1167" s="4">
        <f>VLOOKUP(A1167,'2023 data'!$K$3:$L$3237,2,FALSE)</f>
        <v>726200</v>
      </c>
      <c r="G1167" s="3"/>
    </row>
    <row r="1168" spans="1:7">
      <c r="A1168" t="str">
        <f t="shared" si="18"/>
        <v>LAST. TAMMANY</v>
      </c>
      <c r="B1168" t="s">
        <v>1995</v>
      </c>
      <c r="C1168" s="2" t="s">
        <v>758</v>
      </c>
      <c r="D1168" s="3" t="s">
        <v>795</v>
      </c>
      <c r="E1168" s="4">
        <f>VLOOKUP(A1168,'2023 data'!$K$3:$L$3237,2,FALSE)</f>
        <v>726200</v>
      </c>
      <c r="G1168" s="3"/>
    </row>
    <row r="1169" spans="1:7">
      <c r="A1169" t="str">
        <f t="shared" si="18"/>
        <v>LATANGIPAHOA</v>
      </c>
      <c r="B1169" t="s">
        <v>1995</v>
      </c>
      <c r="C1169" s="2" t="s">
        <v>758</v>
      </c>
      <c r="D1169" s="3" t="s">
        <v>796</v>
      </c>
      <c r="E1169" s="4">
        <f>VLOOKUP(A1169,'2023 data'!$K$3:$L$3237,2,FALSE)</f>
        <v>726200</v>
      </c>
      <c r="G1169" s="3"/>
    </row>
    <row r="1170" spans="1:7">
      <c r="A1170" t="str">
        <f t="shared" si="18"/>
        <v>LATENSAS</v>
      </c>
      <c r="B1170" t="s">
        <v>1995</v>
      </c>
      <c r="C1170" s="2" t="s">
        <v>758</v>
      </c>
      <c r="D1170" s="3" t="s">
        <v>797</v>
      </c>
      <c r="E1170" s="4">
        <f>VLOOKUP(A1170,'2023 data'!$K$3:$L$3237,2,FALSE)</f>
        <v>726200</v>
      </c>
      <c r="G1170" s="3"/>
    </row>
    <row r="1171" spans="1:7">
      <c r="A1171" t="str">
        <f t="shared" si="18"/>
        <v>LATERREBONNE</v>
      </c>
      <c r="B1171" t="s">
        <v>1995</v>
      </c>
      <c r="C1171" s="2" t="s">
        <v>758</v>
      </c>
      <c r="D1171" s="3" t="s">
        <v>798</v>
      </c>
      <c r="E1171" s="4">
        <f>VLOOKUP(A1171,'2023 data'!$K$3:$L$3237,2,FALSE)</f>
        <v>726200</v>
      </c>
      <c r="G1171" s="3"/>
    </row>
    <row r="1172" spans="1:7">
      <c r="A1172" t="str">
        <f t="shared" si="18"/>
        <v>LAUNION</v>
      </c>
      <c r="B1172" t="s">
        <v>1995</v>
      </c>
      <c r="C1172" s="2" t="s">
        <v>758</v>
      </c>
      <c r="D1172" s="3" t="s">
        <v>159</v>
      </c>
      <c r="E1172" s="4">
        <f>VLOOKUP(A1172,'2023 data'!$K$3:$L$3237,2,FALSE)</f>
        <v>726200</v>
      </c>
      <c r="G1172" s="3"/>
    </row>
    <row r="1173" spans="1:7">
      <c r="A1173" t="str">
        <f t="shared" si="18"/>
        <v>LAVERMILION</v>
      </c>
      <c r="B1173" t="s">
        <v>1995</v>
      </c>
      <c r="C1173" s="2" t="s">
        <v>758</v>
      </c>
      <c r="D1173" s="3" t="s">
        <v>539</v>
      </c>
      <c r="E1173" s="4">
        <f>VLOOKUP(A1173,'2023 data'!$K$3:$L$3237,2,FALSE)</f>
        <v>726200</v>
      </c>
      <c r="G1173" s="3"/>
    </row>
    <row r="1174" spans="1:7">
      <c r="A1174" t="str">
        <f t="shared" si="18"/>
        <v>LAVERNON</v>
      </c>
      <c r="B1174" t="s">
        <v>1995</v>
      </c>
      <c r="C1174" s="2" t="s">
        <v>758</v>
      </c>
      <c r="D1174" s="3" t="s">
        <v>799</v>
      </c>
      <c r="E1174" s="4">
        <f>VLOOKUP(A1174,'2023 data'!$K$3:$L$3237,2,FALSE)</f>
        <v>726200</v>
      </c>
      <c r="G1174" s="3"/>
    </row>
    <row r="1175" spans="1:7">
      <c r="A1175" t="str">
        <f t="shared" si="18"/>
        <v>LAWASHINGTON</v>
      </c>
      <c r="B1175" t="s">
        <v>1995</v>
      </c>
      <c r="C1175" s="2" t="s">
        <v>758</v>
      </c>
      <c r="D1175" s="3" t="s">
        <v>68</v>
      </c>
      <c r="E1175" s="4">
        <f>VLOOKUP(A1175,'2023 data'!$K$3:$L$3237,2,FALSE)</f>
        <v>726200</v>
      </c>
      <c r="G1175" s="3"/>
    </row>
    <row r="1176" spans="1:7">
      <c r="A1176" t="str">
        <f t="shared" si="18"/>
        <v>LAWEBSTER</v>
      </c>
      <c r="B1176" t="s">
        <v>1995</v>
      </c>
      <c r="C1176" s="2" t="s">
        <v>758</v>
      </c>
      <c r="D1176" s="3" t="s">
        <v>445</v>
      </c>
      <c r="E1176" s="4">
        <f>VLOOKUP(A1176,'2023 data'!$K$3:$L$3237,2,FALSE)</f>
        <v>726200</v>
      </c>
      <c r="G1176" s="3"/>
    </row>
    <row r="1177" spans="1:7">
      <c r="A1177" t="str">
        <f t="shared" si="18"/>
        <v>LAWEST BATON ROUG</v>
      </c>
      <c r="B1177" t="s">
        <v>1995</v>
      </c>
      <c r="C1177" s="2" t="s">
        <v>758</v>
      </c>
      <c r="D1177" s="3" t="s">
        <v>800</v>
      </c>
      <c r="E1177" s="4">
        <f>VLOOKUP(A1177,'2023 data'!$K$3:$L$3237,2,FALSE)</f>
        <v>726200</v>
      </c>
      <c r="G1177" s="3"/>
    </row>
    <row r="1178" spans="1:7">
      <c r="A1178" t="str">
        <f t="shared" si="18"/>
        <v>LAWEST CARROLL</v>
      </c>
      <c r="B1178" t="s">
        <v>1995</v>
      </c>
      <c r="C1178" s="2" t="s">
        <v>758</v>
      </c>
      <c r="D1178" s="3" t="s">
        <v>801</v>
      </c>
      <c r="E1178" s="4">
        <f>VLOOKUP(A1178,'2023 data'!$K$3:$L$3237,2,FALSE)</f>
        <v>726200</v>
      </c>
      <c r="G1178" s="3"/>
    </row>
    <row r="1179" spans="1:7">
      <c r="A1179" t="str">
        <f t="shared" si="18"/>
        <v>LAWEST FELICIANA</v>
      </c>
      <c r="B1179" t="s">
        <v>1995</v>
      </c>
      <c r="C1179" s="2" t="s">
        <v>758</v>
      </c>
      <c r="D1179" s="3" t="s">
        <v>802</v>
      </c>
      <c r="E1179" s="4">
        <f>VLOOKUP(A1179,'2023 data'!$K$3:$L$3237,2,FALSE)</f>
        <v>726200</v>
      </c>
      <c r="G1179" s="3"/>
    </row>
    <row r="1180" spans="1:7">
      <c r="A1180" t="str">
        <f t="shared" si="18"/>
        <v>LAWINN</v>
      </c>
      <c r="B1180" t="s">
        <v>1995</v>
      </c>
      <c r="C1180" s="2" t="s">
        <v>758</v>
      </c>
      <c r="D1180" s="3" t="s">
        <v>803</v>
      </c>
      <c r="E1180" s="4">
        <f>VLOOKUP(A1180,'2023 data'!$K$3:$L$3237,2,FALSE)</f>
        <v>726200</v>
      </c>
      <c r="G1180" s="3"/>
    </row>
    <row r="1181" spans="1:7">
      <c r="A1181" t="str">
        <f t="shared" si="18"/>
        <v>MEANDROSCOGGIN</v>
      </c>
      <c r="B1181" t="s">
        <v>1991</v>
      </c>
      <c r="C1181" s="2" t="s">
        <v>805</v>
      </c>
      <c r="D1181" s="3" t="s">
        <v>804</v>
      </c>
      <c r="E1181" s="4">
        <f>VLOOKUP(A1181,'2023 data'!$K$3:$L$3237,2,FALSE)</f>
        <v>726200</v>
      </c>
    </row>
    <row r="1182" spans="1:7">
      <c r="A1182" t="str">
        <f t="shared" si="18"/>
        <v>MEAROOSTOOK</v>
      </c>
      <c r="B1182" t="s">
        <v>1991</v>
      </c>
      <c r="C1182" s="2" t="s">
        <v>805</v>
      </c>
      <c r="D1182" s="3" t="s">
        <v>806</v>
      </c>
      <c r="E1182" s="4">
        <f>VLOOKUP(A1182,'2023 data'!$K$3:$L$3237,2,FALSE)</f>
        <v>726200</v>
      </c>
    </row>
    <row r="1183" spans="1:7">
      <c r="A1183" t="str">
        <f t="shared" si="18"/>
        <v>MECUMBERLAND</v>
      </c>
      <c r="B1183" t="s">
        <v>1991</v>
      </c>
      <c r="C1183" s="2" t="s">
        <v>805</v>
      </c>
      <c r="D1183" s="3" t="s">
        <v>501</v>
      </c>
      <c r="E1183" s="4">
        <f>VLOOKUP(A1183,'2023 data'!$K$3:$L$3237,2,FALSE)</f>
        <v>726200</v>
      </c>
    </row>
    <row r="1184" spans="1:7">
      <c r="A1184" t="str">
        <f t="shared" si="18"/>
        <v>MEFRANKLIN</v>
      </c>
      <c r="B1184" t="s">
        <v>1991</v>
      </c>
      <c r="C1184" s="2" t="s">
        <v>805</v>
      </c>
      <c r="D1184" s="3" t="s">
        <v>33</v>
      </c>
      <c r="E1184" s="4">
        <f>VLOOKUP(A1184,'2023 data'!$K$3:$L$3237,2,FALSE)</f>
        <v>726200</v>
      </c>
    </row>
    <row r="1185" spans="1:5">
      <c r="A1185" t="str">
        <f t="shared" si="18"/>
        <v>MEHANCOCK</v>
      </c>
      <c r="B1185" t="s">
        <v>1991</v>
      </c>
      <c r="C1185" s="2" t="s">
        <v>805</v>
      </c>
      <c r="D1185" s="3" t="s">
        <v>394</v>
      </c>
      <c r="E1185" s="4">
        <f>VLOOKUP(A1185,'2023 data'!$K$3:$L$3237,2,FALSE)</f>
        <v>726200</v>
      </c>
    </row>
    <row r="1186" spans="1:5">
      <c r="A1186" t="str">
        <f t="shared" si="18"/>
        <v>MEKENNEBEC</v>
      </c>
      <c r="B1186" t="s">
        <v>1991</v>
      </c>
      <c r="C1186" s="2" t="s">
        <v>805</v>
      </c>
      <c r="D1186" s="3" t="s">
        <v>807</v>
      </c>
      <c r="E1186" s="4">
        <f>VLOOKUP(A1186,'2023 data'!$K$3:$L$3237,2,FALSE)</f>
        <v>726200</v>
      </c>
    </row>
    <row r="1187" spans="1:5">
      <c r="A1187" t="str">
        <f t="shared" si="18"/>
        <v>MEKNOX</v>
      </c>
      <c r="B1187" t="s">
        <v>1991</v>
      </c>
      <c r="C1187" s="2" t="s">
        <v>805</v>
      </c>
      <c r="D1187" s="3" t="s">
        <v>517</v>
      </c>
      <c r="E1187" s="4">
        <f>VLOOKUP(A1187,'2023 data'!$K$3:$L$3237,2,FALSE)</f>
        <v>726200</v>
      </c>
    </row>
    <row r="1188" spans="1:5">
      <c r="A1188" t="str">
        <f t="shared" si="18"/>
        <v>MELINCOLN</v>
      </c>
      <c r="B1188" t="s">
        <v>1991</v>
      </c>
      <c r="C1188" s="2" t="s">
        <v>805</v>
      </c>
      <c r="D1188" s="3" t="s">
        <v>136</v>
      </c>
      <c r="E1188" s="4">
        <f>VLOOKUP(A1188,'2023 data'!$K$3:$L$3237,2,FALSE)</f>
        <v>726200</v>
      </c>
    </row>
    <row r="1189" spans="1:5">
      <c r="A1189" t="str">
        <f t="shared" si="18"/>
        <v>MEOXFORD</v>
      </c>
      <c r="B1189" t="s">
        <v>1991</v>
      </c>
      <c r="C1189" s="2" t="s">
        <v>805</v>
      </c>
      <c r="D1189" s="3" t="s">
        <v>808</v>
      </c>
      <c r="E1189" s="4">
        <f>VLOOKUP(A1189,'2023 data'!$K$3:$L$3237,2,FALSE)</f>
        <v>726200</v>
      </c>
    </row>
    <row r="1190" spans="1:5">
      <c r="A1190" t="str">
        <f t="shared" si="18"/>
        <v>MEPENOBSCOT</v>
      </c>
      <c r="B1190" t="s">
        <v>1991</v>
      </c>
      <c r="C1190" s="2" t="s">
        <v>805</v>
      </c>
      <c r="D1190" s="3" t="s">
        <v>809</v>
      </c>
      <c r="E1190" s="4">
        <f>VLOOKUP(A1190,'2023 data'!$K$3:$L$3237,2,FALSE)</f>
        <v>726200</v>
      </c>
    </row>
    <row r="1191" spans="1:5">
      <c r="A1191" t="str">
        <f t="shared" si="18"/>
        <v>MEPISCATAQUIS</v>
      </c>
      <c r="B1191" t="s">
        <v>1991</v>
      </c>
      <c r="C1191" s="2" t="s">
        <v>805</v>
      </c>
      <c r="D1191" s="3" t="s">
        <v>810</v>
      </c>
      <c r="E1191" s="4">
        <f>VLOOKUP(A1191,'2023 data'!$K$3:$L$3237,2,FALSE)</f>
        <v>726200</v>
      </c>
    </row>
    <row r="1192" spans="1:5">
      <c r="A1192" t="str">
        <f t="shared" si="18"/>
        <v>MESAGADAHOC</v>
      </c>
      <c r="B1192" t="s">
        <v>1991</v>
      </c>
      <c r="C1192" s="2" t="s">
        <v>805</v>
      </c>
      <c r="D1192" s="3" t="s">
        <v>811</v>
      </c>
      <c r="E1192" s="4">
        <f>VLOOKUP(A1192,'2023 data'!$K$3:$L$3237,2,FALSE)</f>
        <v>726200</v>
      </c>
    </row>
    <row r="1193" spans="1:5">
      <c r="A1193" t="str">
        <f t="shared" si="18"/>
        <v>MESOMERSET</v>
      </c>
      <c r="B1193" t="s">
        <v>1991</v>
      </c>
      <c r="C1193" s="2" t="s">
        <v>805</v>
      </c>
      <c r="D1193" s="3" t="s">
        <v>812</v>
      </c>
      <c r="E1193" s="4">
        <f>VLOOKUP(A1193,'2023 data'!$K$3:$L$3237,2,FALSE)</f>
        <v>726200</v>
      </c>
    </row>
    <row r="1194" spans="1:5">
      <c r="A1194" t="str">
        <f t="shared" si="18"/>
        <v>MEWALDO</v>
      </c>
      <c r="B1194" t="s">
        <v>1991</v>
      </c>
      <c r="C1194" s="2" t="s">
        <v>805</v>
      </c>
      <c r="D1194" s="3" t="s">
        <v>813</v>
      </c>
      <c r="E1194" s="4">
        <f>VLOOKUP(A1194,'2023 data'!$K$3:$L$3237,2,FALSE)</f>
        <v>726200</v>
      </c>
    </row>
    <row r="1195" spans="1:5">
      <c r="A1195" t="str">
        <f t="shared" si="18"/>
        <v>MEWASHINGTON</v>
      </c>
      <c r="B1195" t="s">
        <v>1991</v>
      </c>
      <c r="C1195" s="2" t="s">
        <v>805</v>
      </c>
      <c r="D1195" s="3" t="s">
        <v>68</v>
      </c>
      <c r="E1195" s="4">
        <f>VLOOKUP(A1195,'2023 data'!$K$3:$L$3237,2,FALSE)</f>
        <v>726200</v>
      </c>
    </row>
    <row r="1196" spans="1:5">
      <c r="A1196" t="str">
        <f t="shared" si="18"/>
        <v>MEYORK</v>
      </c>
      <c r="B1196" t="s">
        <v>1991</v>
      </c>
      <c r="C1196" s="2" t="s">
        <v>805</v>
      </c>
      <c r="D1196" s="3" t="s">
        <v>814</v>
      </c>
      <c r="E1196" s="4">
        <f>VLOOKUP(A1196,'2023 data'!$K$3:$L$3237,2,FALSE)</f>
        <v>726200</v>
      </c>
    </row>
    <row r="1197" spans="1:5">
      <c r="A1197" t="str">
        <f t="shared" si="18"/>
        <v>MDALLEGANY</v>
      </c>
      <c r="B1197" t="s">
        <v>1992</v>
      </c>
      <c r="C1197" s="2" t="s">
        <v>816</v>
      </c>
      <c r="D1197" s="3" t="s">
        <v>815</v>
      </c>
      <c r="E1197" s="4">
        <f>VLOOKUP(A1197,'2023 data'!$K$3:$L$3237,2,FALSE)</f>
        <v>726200</v>
      </c>
    </row>
    <row r="1198" spans="1:5">
      <c r="A1198" t="str">
        <f t="shared" si="18"/>
        <v>MDANNE ARUNDEL</v>
      </c>
      <c r="B1198" t="s">
        <v>1992</v>
      </c>
      <c r="C1198" s="2" t="s">
        <v>816</v>
      </c>
      <c r="D1198" s="3" t="s">
        <v>817</v>
      </c>
      <c r="E1198" s="4">
        <f>VLOOKUP(A1198,'2023 data'!$K$3:$L$3237,2,FALSE)</f>
        <v>726200</v>
      </c>
    </row>
    <row r="1199" spans="1:5">
      <c r="A1199" t="str">
        <f t="shared" si="18"/>
        <v>MDBALTIMORE</v>
      </c>
      <c r="B1199" t="s">
        <v>1992</v>
      </c>
      <c r="C1199" s="2" t="s">
        <v>816</v>
      </c>
      <c r="D1199" s="3" t="s">
        <v>818</v>
      </c>
      <c r="E1199" s="4">
        <f>VLOOKUP(A1199,'2023 data'!$K$3:$L$3237,2,FALSE)</f>
        <v>726200</v>
      </c>
    </row>
    <row r="1200" spans="1:5">
      <c r="A1200" t="str">
        <f t="shared" si="18"/>
        <v>MDCALVERT</v>
      </c>
      <c r="B1200" t="s">
        <v>1992</v>
      </c>
      <c r="C1200" s="2" t="s">
        <v>816</v>
      </c>
      <c r="D1200" s="3" t="s">
        <v>819</v>
      </c>
      <c r="E1200" s="4">
        <f>VLOOKUP(A1200,'2023 data'!$K$3:$L$3237,2,FALSE)</f>
        <v>1089300</v>
      </c>
    </row>
    <row r="1201" spans="1:5">
      <c r="A1201" t="str">
        <f t="shared" si="18"/>
        <v>MDCAROLINE</v>
      </c>
      <c r="B1201" t="s">
        <v>1992</v>
      </c>
      <c r="C1201" s="2" t="s">
        <v>816</v>
      </c>
      <c r="D1201" s="3" t="s">
        <v>820</v>
      </c>
      <c r="E1201" s="4">
        <f>VLOOKUP(A1201,'2023 data'!$K$3:$L$3237,2,FALSE)</f>
        <v>726200</v>
      </c>
    </row>
    <row r="1202" spans="1:5">
      <c r="A1202" t="str">
        <f t="shared" si="18"/>
        <v>MDCARROLL</v>
      </c>
      <c r="B1202" t="s">
        <v>1992</v>
      </c>
      <c r="C1202" s="2" t="s">
        <v>816</v>
      </c>
      <c r="D1202" s="3" t="s">
        <v>113</v>
      </c>
      <c r="E1202" s="4">
        <f>VLOOKUP(A1202,'2023 data'!$K$3:$L$3237,2,FALSE)</f>
        <v>726200</v>
      </c>
    </row>
    <row r="1203" spans="1:5">
      <c r="A1203" t="str">
        <f t="shared" si="18"/>
        <v>MDCECIL</v>
      </c>
      <c r="B1203" t="s">
        <v>1992</v>
      </c>
      <c r="C1203" s="2" t="s">
        <v>816</v>
      </c>
      <c r="D1203" s="3" t="s">
        <v>821</v>
      </c>
      <c r="E1203" s="4">
        <f>VLOOKUP(A1203,'2023 data'!$K$3:$L$3237,2,FALSE)</f>
        <v>726200</v>
      </c>
    </row>
    <row r="1204" spans="1:5">
      <c r="A1204" t="str">
        <f t="shared" si="18"/>
        <v>MDCHARLES</v>
      </c>
      <c r="B1204" t="s">
        <v>1992</v>
      </c>
      <c r="C1204" s="2" t="s">
        <v>816</v>
      </c>
      <c r="D1204" s="3" t="s">
        <v>822</v>
      </c>
      <c r="E1204" s="4">
        <f>VLOOKUP(A1204,'2023 data'!$K$3:$L$3237,2,FALSE)</f>
        <v>1089300</v>
      </c>
    </row>
    <row r="1205" spans="1:5">
      <c r="A1205" t="str">
        <f t="shared" si="18"/>
        <v>MDDORCHESTER</v>
      </c>
      <c r="B1205" t="s">
        <v>1992</v>
      </c>
      <c r="C1205" s="2" t="s">
        <v>816</v>
      </c>
      <c r="D1205" s="3" t="s">
        <v>823</v>
      </c>
      <c r="E1205" s="4">
        <f>VLOOKUP(A1205,'2023 data'!$K$3:$L$3237,2,FALSE)</f>
        <v>726200</v>
      </c>
    </row>
    <row r="1206" spans="1:5">
      <c r="A1206" t="str">
        <f t="shared" si="18"/>
        <v>MDFREDERICK</v>
      </c>
      <c r="B1206" t="s">
        <v>1992</v>
      </c>
      <c r="C1206" s="2" t="s">
        <v>816</v>
      </c>
      <c r="D1206" s="3" t="s">
        <v>824</v>
      </c>
      <c r="E1206" s="4">
        <f>VLOOKUP(A1206,'2023 data'!$K$3:$L$3237,2,FALSE)</f>
        <v>1089300</v>
      </c>
    </row>
    <row r="1207" spans="1:5">
      <c r="A1207" t="str">
        <f t="shared" si="18"/>
        <v>MDGARRETT</v>
      </c>
      <c r="B1207" t="s">
        <v>1992</v>
      </c>
      <c r="C1207" s="2" t="s">
        <v>816</v>
      </c>
      <c r="D1207" s="3" t="s">
        <v>825</v>
      </c>
      <c r="E1207" s="4">
        <f>VLOOKUP(A1207,'2023 data'!$K$3:$L$3237,2,FALSE)</f>
        <v>726200</v>
      </c>
    </row>
    <row r="1208" spans="1:5">
      <c r="A1208" t="str">
        <f t="shared" si="18"/>
        <v>MDHARFORD</v>
      </c>
      <c r="B1208" t="s">
        <v>1992</v>
      </c>
      <c r="C1208" s="2" t="s">
        <v>816</v>
      </c>
      <c r="D1208" s="3" t="s">
        <v>826</v>
      </c>
      <c r="E1208" s="4">
        <f>VLOOKUP(A1208,'2023 data'!$K$3:$L$3237,2,FALSE)</f>
        <v>726200</v>
      </c>
    </row>
    <row r="1209" spans="1:5">
      <c r="A1209" t="str">
        <f t="shared" si="18"/>
        <v>MDHOWARD</v>
      </c>
      <c r="B1209" t="s">
        <v>1992</v>
      </c>
      <c r="C1209" s="2" t="s">
        <v>816</v>
      </c>
      <c r="D1209" s="3" t="s">
        <v>131</v>
      </c>
      <c r="E1209" s="4">
        <f>VLOOKUP(A1209,'2023 data'!$K$3:$L$3237,2,FALSE)</f>
        <v>726200</v>
      </c>
    </row>
    <row r="1210" spans="1:5">
      <c r="A1210" t="str">
        <f t="shared" si="18"/>
        <v>MDKENT</v>
      </c>
      <c r="B1210" t="s">
        <v>1992</v>
      </c>
      <c r="C1210" s="2" t="s">
        <v>816</v>
      </c>
      <c r="D1210" s="3" t="s">
        <v>286</v>
      </c>
      <c r="E1210" s="4">
        <f>VLOOKUP(A1210,'2023 data'!$K$3:$L$3237,2,FALSE)</f>
        <v>726200</v>
      </c>
    </row>
    <row r="1211" spans="1:5">
      <c r="A1211" t="str">
        <f t="shared" si="18"/>
        <v>MDMONTGOMERY</v>
      </c>
      <c r="B1211" t="s">
        <v>1992</v>
      </c>
      <c r="C1211" s="2" t="s">
        <v>816</v>
      </c>
      <c r="D1211" s="3" t="s">
        <v>54</v>
      </c>
      <c r="E1211" s="4">
        <f>VLOOKUP(A1211,'2023 data'!$K$3:$L$3237,2,FALSE)</f>
        <v>1089300</v>
      </c>
    </row>
    <row r="1212" spans="1:5">
      <c r="A1212" t="str">
        <f t="shared" si="18"/>
        <v>MDPRINCE GEORGE'S</v>
      </c>
      <c r="B1212" t="s">
        <v>1992</v>
      </c>
      <c r="C1212" s="2" t="s">
        <v>816</v>
      </c>
      <c r="D1212" s="3" t="s">
        <v>827</v>
      </c>
      <c r="E1212" s="4">
        <f>VLOOKUP(A1212,'2023 data'!$K$3:$L$3237,2,FALSE)</f>
        <v>1089300</v>
      </c>
    </row>
    <row r="1213" spans="1:5">
      <c r="A1213" t="str">
        <f t="shared" si="18"/>
        <v>MDQUEEN ANNE'S</v>
      </c>
      <c r="B1213" t="s">
        <v>1992</v>
      </c>
      <c r="C1213" s="2" t="s">
        <v>816</v>
      </c>
      <c r="D1213" s="3" t="s">
        <v>828</v>
      </c>
      <c r="E1213" s="4">
        <f>VLOOKUP(A1213,'2023 data'!$K$3:$L$3237,2,FALSE)</f>
        <v>726200</v>
      </c>
    </row>
    <row r="1214" spans="1:5">
      <c r="A1214" t="str">
        <f t="shared" si="18"/>
        <v>MDST. MARY'S</v>
      </c>
      <c r="B1214" t="s">
        <v>1992</v>
      </c>
      <c r="C1214" s="2" t="s">
        <v>816</v>
      </c>
      <c r="D1214" s="3" t="s">
        <v>829</v>
      </c>
      <c r="E1214" s="4">
        <f>VLOOKUP(A1214,'2023 data'!$K$3:$L$3237,2,FALSE)</f>
        <v>726200</v>
      </c>
    </row>
    <row r="1215" spans="1:5">
      <c r="A1215" t="str">
        <f t="shared" si="18"/>
        <v>MDSOMERSET</v>
      </c>
      <c r="B1215" t="s">
        <v>1992</v>
      </c>
      <c r="C1215" s="2" t="s">
        <v>816</v>
      </c>
      <c r="D1215" s="3" t="s">
        <v>812</v>
      </c>
      <c r="E1215" s="4">
        <f>VLOOKUP(A1215,'2023 data'!$K$3:$L$3237,2,FALSE)</f>
        <v>726200</v>
      </c>
    </row>
    <row r="1216" spans="1:5">
      <c r="A1216" t="str">
        <f t="shared" si="18"/>
        <v>MDTALBOT</v>
      </c>
      <c r="B1216" t="s">
        <v>1992</v>
      </c>
      <c r="C1216" s="2" t="s">
        <v>816</v>
      </c>
      <c r="D1216" s="3" t="s">
        <v>428</v>
      </c>
      <c r="E1216" s="4">
        <f>VLOOKUP(A1216,'2023 data'!$K$3:$L$3237,2,FALSE)</f>
        <v>726200</v>
      </c>
    </row>
    <row r="1217" spans="1:5">
      <c r="A1217" t="str">
        <f t="shared" si="18"/>
        <v>MDWASHINGTON</v>
      </c>
      <c r="B1217" t="s">
        <v>1992</v>
      </c>
      <c r="C1217" s="2" t="s">
        <v>816</v>
      </c>
      <c r="D1217" s="3" t="s">
        <v>68</v>
      </c>
      <c r="E1217" s="4">
        <f>VLOOKUP(A1217,'2023 data'!$K$3:$L$3237,2,FALSE)</f>
        <v>726200</v>
      </c>
    </row>
    <row r="1218" spans="1:5">
      <c r="A1218" t="str">
        <f t="shared" si="18"/>
        <v>MDWICOMICO</v>
      </c>
      <c r="B1218" t="s">
        <v>1992</v>
      </c>
      <c r="C1218" s="2" t="s">
        <v>816</v>
      </c>
      <c r="D1218" s="3" t="s">
        <v>830</v>
      </c>
      <c r="E1218" s="4">
        <f>VLOOKUP(A1218,'2023 data'!$K$3:$L$3237,2,FALSE)</f>
        <v>726200</v>
      </c>
    </row>
    <row r="1219" spans="1:5">
      <c r="A1219" t="str">
        <f t="shared" si="18"/>
        <v>MDWORCESTER</v>
      </c>
      <c r="B1219" t="s">
        <v>1992</v>
      </c>
      <c r="C1219" s="2" t="s">
        <v>816</v>
      </c>
      <c r="D1219" s="3" t="s">
        <v>831</v>
      </c>
      <c r="E1219" s="4">
        <f>VLOOKUP(A1219,'2023 data'!$K$3:$L$3237,2,FALSE)</f>
        <v>726200</v>
      </c>
    </row>
    <row r="1220" spans="1:5">
      <c r="A1220" t="str">
        <f t="shared" si="18"/>
        <v>MDBALTIMORE CITY</v>
      </c>
      <c r="B1220" t="s">
        <v>1992</v>
      </c>
      <c r="C1220" s="2" t="s">
        <v>816</v>
      </c>
      <c r="D1220" s="3" t="s">
        <v>832</v>
      </c>
      <c r="E1220" s="4">
        <f>VLOOKUP(A1220,'2023 data'!$K$3:$L$3237,2,FALSE)</f>
        <v>726200</v>
      </c>
    </row>
    <row r="1221" spans="1:5">
      <c r="A1221" t="str">
        <f t="shared" ref="A1221:A1284" si="19">+C1221&amp;D1221</f>
        <v>MABARNSTABLE</v>
      </c>
      <c r="B1221" t="s">
        <v>1993</v>
      </c>
      <c r="C1221" s="2" t="s">
        <v>834</v>
      </c>
      <c r="D1221" s="3" t="s">
        <v>833</v>
      </c>
      <c r="E1221" s="4">
        <f>VLOOKUP(A1221,'2023 data'!$K$3:$L$3237,2,FALSE)</f>
        <v>726200</v>
      </c>
    </row>
    <row r="1222" spans="1:5">
      <c r="A1222" t="str">
        <f t="shared" si="19"/>
        <v>MABERKSHIRE</v>
      </c>
      <c r="B1222" t="s">
        <v>1993</v>
      </c>
      <c r="C1222" s="2" t="s">
        <v>834</v>
      </c>
      <c r="D1222" s="3" t="s">
        <v>835</v>
      </c>
      <c r="E1222" s="4">
        <f>VLOOKUP(A1222,'2023 data'!$K$3:$L$3237,2,FALSE)</f>
        <v>726200</v>
      </c>
    </row>
    <row r="1223" spans="1:5">
      <c r="A1223" t="str">
        <f t="shared" si="19"/>
        <v>MABRISTOL</v>
      </c>
      <c r="B1223" t="s">
        <v>1993</v>
      </c>
      <c r="C1223" s="2" t="s">
        <v>834</v>
      </c>
      <c r="D1223" s="3" t="s">
        <v>836</v>
      </c>
      <c r="E1223" s="4">
        <f>VLOOKUP(A1223,'2023 data'!$K$3:$L$3237,2,FALSE)</f>
        <v>726200</v>
      </c>
    </row>
    <row r="1224" spans="1:5">
      <c r="A1224" t="str">
        <f t="shared" si="19"/>
        <v>MADUKES</v>
      </c>
      <c r="B1224" t="s">
        <v>1993</v>
      </c>
      <c r="C1224" s="2" t="s">
        <v>834</v>
      </c>
      <c r="D1224" s="3" t="s">
        <v>837</v>
      </c>
      <c r="E1224" s="4">
        <f>VLOOKUP(A1224,'2023 data'!$K$3:$L$3237,2,FALSE)</f>
        <v>1089300</v>
      </c>
    </row>
    <row r="1225" spans="1:5">
      <c r="A1225" t="str">
        <f t="shared" si="19"/>
        <v>MAESSEX</v>
      </c>
      <c r="B1225" t="s">
        <v>1993</v>
      </c>
      <c r="C1225" s="2" t="s">
        <v>834</v>
      </c>
      <c r="D1225" s="3" t="s">
        <v>838</v>
      </c>
      <c r="E1225" s="4">
        <f>VLOOKUP(A1225,'2023 data'!$K$3:$L$3237,2,FALSE)</f>
        <v>828000</v>
      </c>
    </row>
    <row r="1226" spans="1:5">
      <c r="A1226" t="str">
        <f t="shared" si="19"/>
        <v>MAFRANKLIN</v>
      </c>
      <c r="B1226" t="s">
        <v>1993</v>
      </c>
      <c r="C1226" s="2" t="s">
        <v>834</v>
      </c>
      <c r="D1226" s="3" t="s">
        <v>33</v>
      </c>
      <c r="E1226" s="4">
        <f>VLOOKUP(A1226,'2023 data'!$K$3:$L$3237,2,FALSE)</f>
        <v>726200</v>
      </c>
    </row>
    <row r="1227" spans="1:5">
      <c r="A1227" t="str">
        <f t="shared" si="19"/>
        <v>MAHAMPDEN</v>
      </c>
      <c r="B1227" t="s">
        <v>1993</v>
      </c>
      <c r="C1227" s="2" t="s">
        <v>834</v>
      </c>
      <c r="D1227" s="3" t="s">
        <v>839</v>
      </c>
      <c r="E1227" s="4">
        <f>VLOOKUP(A1227,'2023 data'!$K$3:$L$3237,2,FALSE)</f>
        <v>726200</v>
      </c>
    </row>
    <row r="1228" spans="1:5">
      <c r="A1228" t="str">
        <f t="shared" si="19"/>
        <v>MAHAMPSHIRE</v>
      </c>
      <c r="B1228" t="s">
        <v>1993</v>
      </c>
      <c r="C1228" s="2" t="s">
        <v>834</v>
      </c>
      <c r="D1228" s="3" t="s">
        <v>840</v>
      </c>
      <c r="E1228" s="4">
        <f>VLOOKUP(A1228,'2023 data'!$K$3:$L$3237,2,FALSE)</f>
        <v>726200</v>
      </c>
    </row>
    <row r="1229" spans="1:5">
      <c r="A1229" t="str">
        <f t="shared" si="19"/>
        <v>MAMIDDLESEX</v>
      </c>
      <c r="B1229" t="s">
        <v>1993</v>
      </c>
      <c r="C1229" s="2" t="s">
        <v>834</v>
      </c>
      <c r="D1229" s="3" t="s">
        <v>281</v>
      </c>
      <c r="E1229" s="4">
        <f>VLOOKUP(A1229,'2023 data'!$K$3:$L$3237,2,FALSE)</f>
        <v>828000</v>
      </c>
    </row>
    <row r="1230" spans="1:5">
      <c r="A1230" t="str">
        <f t="shared" si="19"/>
        <v>MANANTUCKET</v>
      </c>
      <c r="B1230" t="s">
        <v>1993</v>
      </c>
      <c r="C1230" s="2" t="s">
        <v>834</v>
      </c>
      <c r="D1230" s="3" t="s">
        <v>841</v>
      </c>
      <c r="E1230" s="4">
        <f>VLOOKUP(A1230,'2023 data'!$K$3:$L$3237,2,FALSE)</f>
        <v>1089300</v>
      </c>
    </row>
    <row r="1231" spans="1:5">
      <c r="A1231" t="str">
        <f t="shared" si="19"/>
        <v>MANORFOLK</v>
      </c>
      <c r="B1231" t="s">
        <v>1993</v>
      </c>
      <c r="C1231" s="2" t="s">
        <v>834</v>
      </c>
      <c r="D1231" s="3" t="s">
        <v>842</v>
      </c>
      <c r="E1231" s="4">
        <f>VLOOKUP(A1231,'2023 data'!$K$3:$L$3237,2,FALSE)</f>
        <v>828000</v>
      </c>
    </row>
    <row r="1232" spans="1:5">
      <c r="A1232" t="str">
        <f t="shared" si="19"/>
        <v>MAPLYMOUTH</v>
      </c>
      <c r="B1232" t="s">
        <v>1993</v>
      </c>
      <c r="C1232" s="2" t="s">
        <v>834</v>
      </c>
      <c r="D1232" s="3" t="s">
        <v>620</v>
      </c>
      <c r="E1232" s="4">
        <f>VLOOKUP(A1232,'2023 data'!$K$3:$L$3237,2,FALSE)</f>
        <v>828000</v>
      </c>
    </row>
    <row r="1233" spans="1:5">
      <c r="A1233" t="str">
        <f t="shared" si="19"/>
        <v>MASUFFOLK</v>
      </c>
      <c r="B1233" t="s">
        <v>1993</v>
      </c>
      <c r="C1233" s="2" t="s">
        <v>834</v>
      </c>
      <c r="D1233" s="3" t="s">
        <v>843</v>
      </c>
      <c r="E1233" s="4">
        <f>VLOOKUP(A1233,'2023 data'!$K$3:$L$3237,2,FALSE)</f>
        <v>828000</v>
      </c>
    </row>
    <row r="1234" spans="1:5">
      <c r="A1234" t="str">
        <f t="shared" si="19"/>
        <v>MAWORCESTER</v>
      </c>
      <c r="B1234" t="s">
        <v>1993</v>
      </c>
      <c r="C1234" s="2" t="s">
        <v>834</v>
      </c>
      <c r="D1234" s="3" t="s">
        <v>831</v>
      </c>
      <c r="E1234" s="4">
        <f>VLOOKUP(A1234,'2023 data'!$K$3:$L$3237,2,FALSE)</f>
        <v>726200</v>
      </c>
    </row>
    <row r="1235" spans="1:5">
      <c r="A1235" t="str">
        <f t="shared" si="19"/>
        <v>MIALCONA</v>
      </c>
      <c r="B1235" t="s">
        <v>1996</v>
      </c>
      <c r="C1235" s="2" t="s">
        <v>845</v>
      </c>
      <c r="D1235" s="3" t="s">
        <v>844</v>
      </c>
      <c r="E1235" s="4">
        <f>VLOOKUP(A1235,'2023 data'!$K$3:$L$3237,2,FALSE)</f>
        <v>726200</v>
      </c>
    </row>
    <row r="1236" spans="1:5">
      <c r="A1236" t="str">
        <f t="shared" si="19"/>
        <v>MIALGER</v>
      </c>
      <c r="B1236" t="s">
        <v>1996</v>
      </c>
      <c r="C1236" s="2" t="s">
        <v>845</v>
      </c>
      <c r="D1236" s="3" t="s">
        <v>846</v>
      </c>
      <c r="E1236" s="4">
        <f>VLOOKUP(A1236,'2023 data'!$K$3:$L$3237,2,FALSE)</f>
        <v>726200</v>
      </c>
    </row>
    <row r="1237" spans="1:5">
      <c r="A1237" t="str">
        <f t="shared" si="19"/>
        <v>MIALLEGAN</v>
      </c>
      <c r="B1237" t="s">
        <v>1996</v>
      </c>
      <c r="C1237" s="2" t="s">
        <v>845</v>
      </c>
      <c r="D1237" s="3" t="s">
        <v>847</v>
      </c>
      <c r="E1237" s="4">
        <f>VLOOKUP(A1237,'2023 data'!$K$3:$L$3237,2,FALSE)</f>
        <v>726200</v>
      </c>
    </row>
    <row r="1238" spans="1:5">
      <c r="A1238" t="str">
        <f t="shared" si="19"/>
        <v>MIALPENA</v>
      </c>
      <c r="B1238" t="s">
        <v>1996</v>
      </c>
      <c r="C1238" s="2" t="s">
        <v>845</v>
      </c>
      <c r="D1238" s="3" t="s">
        <v>848</v>
      </c>
      <c r="E1238" s="4">
        <f>VLOOKUP(A1238,'2023 data'!$K$3:$L$3237,2,FALSE)</f>
        <v>726200</v>
      </c>
    </row>
    <row r="1239" spans="1:5">
      <c r="A1239" t="str">
        <f t="shared" si="19"/>
        <v>MIANTRIM</v>
      </c>
      <c r="B1239" t="s">
        <v>1996</v>
      </c>
      <c r="C1239" s="2" t="s">
        <v>845</v>
      </c>
      <c r="D1239" s="3" t="s">
        <v>849</v>
      </c>
      <c r="E1239" s="4">
        <f>VLOOKUP(A1239,'2023 data'!$K$3:$L$3237,2,FALSE)</f>
        <v>726200</v>
      </c>
    </row>
    <row r="1240" spans="1:5">
      <c r="A1240" t="str">
        <f t="shared" si="19"/>
        <v>MIARENAC</v>
      </c>
      <c r="B1240" t="s">
        <v>1996</v>
      </c>
      <c r="C1240" s="2" t="s">
        <v>845</v>
      </c>
      <c r="D1240" s="3" t="s">
        <v>850</v>
      </c>
      <c r="E1240" s="4">
        <f>VLOOKUP(A1240,'2023 data'!$K$3:$L$3237,2,FALSE)</f>
        <v>726200</v>
      </c>
    </row>
    <row r="1241" spans="1:5">
      <c r="A1241" t="str">
        <f t="shared" si="19"/>
        <v>MIBARAGA</v>
      </c>
      <c r="B1241" t="s">
        <v>1996</v>
      </c>
      <c r="C1241" s="2" t="s">
        <v>845</v>
      </c>
      <c r="D1241" s="3" t="s">
        <v>851</v>
      </c>
      <c r="E1241" s="4">
        <f>VLOOKUP(A1241,'2023 data'!$K$3:$L$3237,2,FALSE)</f>
        <v>726200</v>
      </c>
    </row>
    <row r="1242" spans="1:5">
      <c r="A1242" t="str">
        <f t="shared" si="19"/>
        <v>MIBARRY</v>
      </c>
      <c r="B1242" t="s">
        <v>1996</v>
      </c>
      <c r="C1242" s="2" t="s">
        <v>845</v>
      </c>
      <c r="D1242" s="3" t="s">
        <v>852</v>
      </c>
      <c r="E1242" s="4">
        <f>VLOOKUP(A1242,'2023 data'!$K$3:$L$3237,2,FALSE)</f>
        <v>726200</v>
      </c>
    </row>
    <row r="1243" spans="1:5">
      <c r="A1243" t="str">
        <f t="shared" si="19"/>
        <v>MIBAY</v>
      </c>
      <c r="B1243" t="s">
        <v>1996</v>
      </c>
      <c r="C1243" s="2" t="s">
        <v>845</v>
      </c>
      <c r="D1243" s="3" t="s">
        <v>294</v>
      </c>
      <c r="E1243" s="4">
        <f>VLOOKUP(A1243,'2023 data'!$K$3:$L$3237,2,FALSE)</f>
        <v>726200</v>
      </c>
    </row>
    <row r="1244" spans="1:5">
      <c r="A1244" t="str">
        <f t="shared" si="19"/>
        <v>MIBENZIE</v>
      </c>
      <c r="B1244" t="s">
        <v>1996</v>
      </c>
      <c r="C1244" s="2" t="s">
        <v>845</v>
      </c>
      <c r="D1244" s="3" t="s">
        <v>853</v>
      </c>
      <c r="E1244" s="4">
        <f>VLOOKUP(A1244,'2023 data'!$K$3:$L$3237,2,FALSE)</f>
        <v>726200</v>
      </c>
    </row>
    <row r="1245" spans="1:5">
      <c r="A1245" t="str">
        <f t="shared" si="19"/>
        <v>MIBERRIEN</v>
      </c>
      <c r="B1245" t="s">
        <v>1996</v>
      </c>
      <c r="C1245" s="2" t="s">
        <v>845</v>
      </c>
      <c r="D1245" s="3" t="s">
        <v>349</v>
      </c>
      <c r="E1245" s="4">
        <f>VLOOKUP(A1245,'2023 data'!$K$3:$L$3237,2,FALSE)</f>
        <v>726200</v>
      </c>
    </row>
    <row r="1246" spans="1:5">
      <c r="A1246" t="str">
        <f t="shared" si="19"/>
        <v>MIBRANCH</v>
      </c>
      <c r="B1246" t="s">
        <v>1996</v>
      </c>
      <c r="C1246" s="2" t="s">
        <v>845</v>
      </c>
      <c r="D1246" s="3" t="s">
        <v>854</v>
      </c>
      <c r="E1246" s="4">
        <f>VLOOKUP(A1246,'2023 data'!$K$3:$L$3237,2,FALSE)</f>
        <v>726200</v>
      </c>
    </row>
    <row r="1247" spans="1:5">
      <c r="A1247" t="str">
        <f t="shared" si="19"/>
        <v>MICALHOUN</v>
      </c>
      <c r="B1247" t="s">
        <v>1996</v>
      </c>
      <c r="C1247" s="2" t="s">
        <v>845</v>
      </c>
      <c r="D1247" s="3" t="s">
        <v>11</v>
      </c>
      <c r="E1247" s="4">
        <f>VLOOKUP(A1247,'2023 data'!$K$3:$L$3237,2,FALSE)</f>
        <v>726200</v>
      </c>
    </row>
    <row r="1248" spans="1:5">
      <c r="A1248" t="str">
        <f t="shared" si="19"/>
        <v>MICASS</v>
      </c>
      <c r="B1248" t="s">
        <v>1996</v>
      </c>
      <c r="C1248" s="2" t="s">
        <v>845</v>
      </c>
      <c r="D1248" s="3" t="s">
        <v>496</v>
      </c>
      <c r="E1248" s="4">
        <f>VLOOKUP(A1248,'2023 data'!$K$3:$L$3237,2,FALSE)</f>
        <v>726200</v>
      </c>
    </row>
    <row r="1249" spans="1:5">
      <c r="A1249" t="str">
        <f t="shared" si="19"/>
        <v>MICHARLEVOIX</v>
      </c>
      <c r="B1249" t="s">
        <v>1996</v>
      </c>
      <c r="C1249" s="2" t="s">
        <v>845</v>
      </c>
      <c r="D1249" s="3" t="s">
        <v>855</v>
      </c>
      <c r="E1249" s="4">
        <f>VLOOKUP(A1249,'2023 data'!$K$3:$L$3237,2,FALSE)</f>
        <v>726200</v>
      </c>
    </row>
    <row r="1250" spans="1:5">
      <c r="A1250" t="str">
        <f t="shared" si="19"/>
        <v>MICHEBOYGAN</v>
      </c>
      <c r="B1250" t="s">
        <v>1996</v>
      </c>
      <c r="C1250" s="2" t="s">
        <v>845</v>
      </c>
      <c r="D1250" s="3" t="s">
        <v>856</v>
      </c>
      <c r="E1250" s="4">
        <f>VLOOKUP(A1250,'2023 data'!$K$3:$L$3237,2,FALSE)</f>
        <v>726200</v>
      </c>
    </row>
    <row r="1251" spans="1:5">
      <c r="A1251" t="str">
        <f t="shared" si="19"/>
        <v>MICHIPPEWA</v>
      </c>
      <c r="B1251" t="s">
        <v>1996</v>
      </c>
      <c r="C1251" s="2" t="s">
        <v>845</v>
      </c>
      <c r="D1251" s="3" t="s">
        <v>857</v>
      </c>
      <c r="E1251" s="4">
        <f>VLOOKUP(A1251,'2023 data'!$K$3:$L$3237,2,FALSE)</f>
        <v>726200</v>
      </c>
    </row>
    <row r="1252" spans="1:5">
      <c r="A1252" t="str">
        <f t="shared" si="19"/>
        <v>MICLARE</v>
      </c>
      <c r="B1252" t="s">
        <v>1996</v>
      </c>
      <c r="C1252" s="2" t="s">
        <v>845</v>
      </c>
      <c r="D1252" s="3" t="s">
        <v>858</v>
      </c>
      <c r="E1252" s="4">
        <f>VLOOKUP(A1252,'2023 data'!$K$3:$L$3237,2,FALSE)</f>
        <v>726200</v>
      </c>
    </row>
    <row r="1253" spans="1:5">
      <c r="A1253" t="str">
        <f t="shared" si="19"/>
        <v>MICLINTON</v>
      </c>
      <c r="B1253" t="s">
        <v>1996</v>
      </c>
      <c r="C1253" s="2" t="s">
        <v>845</v>
      </c>
      <c r="D1253" s="3" t="s">
        <v>499</v>
      </c>
      <c r="E1253" s="4">
        <f>VLOOKUP(A1253,'2023 data'!$K$3:$L$3237,2,FALSE)</f>
        <v>726200</v>
      </c>
    </row>
    <row r="1254" spans="1:5">
      <c r="A1254" t="str">
        <f t="shared" si="19"/>
        <v>MICRAWFORD</v>
      </c>
      <c r="B1254" t="s">
        <v>1996</v>
      </c>
      <c r="C1254" s="2" t="s">
        <v>845</v>
      </c>
      <c r="D1254" s="3" t="s">
        <v>120</v>
      </c>
      <c r="E1254" s="4">
        <f>VLOOKUP(A1254,'2023 data'!$K$3:$L$3237,2,FALSE)</f>
        <v>726200</v>
      </c>
    </row>
    <row r="1255" spans="1:5">
      <c r="A1255" t="str">
        <f t="shared" si="19"/>
        <v>MIDELTA</v>
      </c>
      <c r="B1255" t="s">
        <v>1996</v>
      </c>
      <c r="C1255" s="2" t="s">
        <v>845</v>
      </c>
      <c r="D1255" s="3" t="s">
        <v>237</v>
      </c>
      <c r="E1255" s="4">
        <f>VLOOKUP(A1255,'2023 data'!$K$3:$L$3237,2,FALSE)</f>
        <v>726200</v>
      </c>
    </row>
    <row r="1256" spans="1:5">
      <c r="A1256" t="str">
        <f t="shared" si="19"/>
        <v>MIDICKINSON</v>
      </c>
      <c r="B1256" t="s">
        <v>1996</v>
      </c>
      <c r="C1256" s="2" t="s">
        <v>845</v>
      </c>
      <c r="D1256" s="3" t="s">
        <v>601</v>
      </c>
      <c r="E1256" s="4">
        <f>VLOOKUP(A1256,'2023 data'!$K$3:$L$3237,2,FALSE)</f>
        <v>726200</v>
      </c>
    </row>
    <row r="1257" spans="1:5">
      <c r="A1257" t="str">
        <f t="shared" si="19"/>
        <v>MIEATON</v>
      </c>
      <c r="B1257" t="s">
        <v>1996</v>
      </c>
      <c r="C1257" s="2" t="s">
        <v>845</v>
      </c>
      <c r="D1257" s="3" t="s">
        <v>859</v>
      </c>
      <c r="E1257" s="4">
        <f>VLOOKUP(A1257,'2023 data'!$K$3:$L$3237,2,FALSE)</f>
        <v>726200</v>
      </c>
    </row>
    <row r="1258" spans="1:5">
      <c r="A1258" t="str">
        <f t="shared" si="19"/>
        <v>MIEMMET</v>
      </c>
      <c r="B1258" t="s">
        <v>1996</v>
      </c>
      <c r="C1258" s="2" t="s">
        <v>845</v>
      </c>
      <c r="D1258" s="3" t="s">
        <v>603</v>
      </c>
      <c r="E1258" s="4">
        <f>VLOOKUP(A1258,'2023 data'!$K$3:$L$3237,2,FALSE)</f>
        <v>726200</v>
      </c>
    </row>
    <row r="1259" spans="1:5">
      <c r="A1259" t="str">
        <f t="shared" si="19"/>
        <v>MIGENESEE</v>
      </c>
      <c r="B1259" t="s">
        <v>1996</v>
      </c>
      <c r="C1259" s="2" t="s">
        <v>845</v>
      </c>
      <c r="D1259" s="3" t="s">
        <v>860</v>
      </c>
      <c r="E1259" s="4">
        <f>VLOOKUP(A1259,'2023 data'!$K$3:$L$3237,2,FALSE)</f>
        <v>726200</v>
      </c>
    </row>
    <row r="1260" spans="1:5">
      <c r="A1260" t="str">
        <f t="shared" si="19"/>
        <v>MIGLADWIN</v>
      </c>
      <c r="B1260" t="s">
        <v>1996</v>
      </c>
      <c r="C1260" s="2" t="s">
        <v>845</v>
      </c>
      <c r="D1260" s="3" t="s">
        <v>861</v>
      </c>
      <c r="E1260" s="4">
        <f>VLOOKUP(A1260,'2023 data'!$K$3:$L$3237,2,FALSE)</f>
        <v>726200</v>
      </c>
    </row>
    <row r="1261" spans="1:5">
      <c r="A1261" t="str">
        <f t="shared" si="19"/>
        <v>MIGOGEBIC</v>
      </c>
      <c r="B1261" t="s">
        <v>1996</v>
      </c>
      <c r="C1261" s="2" t="s">
        <v>845</v>
      </c>
      <c r="D1261" s="3" t="s">
        <v>862</v>
      </c>
      <c r="E1261" s="4">
        <f>VLOOKUP(A1261,'2023 data'!$K$3:$L$3237,2,FALSE)</f>
        <v>726200</v>
      </c>
    </row>
    <row r="1262" spans="1:5">
      <c r="A1262" t="str">
        <f t="shared" si="19"/>
        <v>MIGRAND TRAVERSE</v>
      </c>
      <c r="B1262" t="s">
        <v>1996</v>
      </c>
      <c r="C1262" s="2" t="s">
        <v>845</v>
      </c>
      <c r="D1262" s="3" t="s">
        <v>863</v>
      </c>
      <c r="E1262" s="4">
        <f>VLOOKUP(A1262,'2023 data'!$K$3:$L$3237,2,FALSE)</f>
        <v>726200</v>
      </c>
    </row>
    <row r="1263" spans="1:5">
      <c r="A1263" t="str">
        <f t="shared" si="19"/>
        <v>MIGRATIOT</v>
      </c>
      <c r="B1263" t="s">
        <v>1996</v>
      </c>
      <c r="C1263" s="2" t="s">
        <v>845</v>
      </c>
      <c r="D1263" s="3" t="s">
        <v>864</v>
      </c>
      <c r="E1263" s="4">
        <f>VLOOKUP(A1263,'2023 data'!$K$3:$L$3237,2,FALSE)</f>
        <v>726200</v>
      </c>
    </row>
    <row r="1264" spans="1:5">
      <c r="A1264" t="str">
        <f t="shared" si="19"/>
        <v>MIHILLSDALE</v>
      </c>
      <c r="B1264" t="s">
        <v>1996</v>
      </c>
      <c r="C1264" s="2" t="s">
        <v>845</v>
      </c>
      <c r="D1264" s="3" t="s">
        <v>865</v>
      </c>
      <c r="E1264" s="4">
        <f>VLOOKUP(A1264,'2023 data'!$K$3:$L$3237,2,FALSE)</f>
        <v>726200</v>
      </c>
    </row>
    <row r="1265" spans="1:5">
      <c r="A1265" t="str">
        <f t="shared" si="19"/>
        <v>MIHOUGHTON</v>
      </c>
      <c r="B1265" t="s">
        <v>1996</v>
      </c>
      <c r="C1265" s="2" t="s">
        <v>845</v>
      </c>
      <c r="D1265" s="3" t="s">
        <v>866</v>
      </c>
      <c r="E1265" s="4">
        <f>VLOOKUP(A1265,'2023 data'!$K$3:$L$3237,2,FALSE)</f>
        <v>726200</v>
      </c>
    </row>
    <row r="1266" spans="1:5">
      <c r="A1266" t="str">
        <f t="shared" si="19"/>
        <v>MIHURON</v>
      </c>
      <c r="B1266" t="s">
        <v>1996</v>
      </c>
      <c r="C1266" s="2" t="s">
        <v>845</v>
      </c>
      <c r="D1266" s="3" t="s">
        <v>867</v>
      </c>
      <c r="E1266" s="4">
        <f>VLOOKUP(A1266,'2023 data'!$K$3:$L$3237,2,FALSE)</f>
        <v>726200</v>
      </c>
    </row>
    <row r="1267" spans="1:5">
      <c r="A1267" t="str">
        <f t="shared" si="19"/>
        <v>MIINGHAM</v>
      </c>
      <c r="B1267" t="s">
        <v>1996</v>
      </c>
      <c r="C1267" s="2" t="s">
        <v>845</v>
      </c>
      <c r="D1267" s="3" t="s">
        <v>868</v>
      </c>
      <c r="E1267" s="4">
        <f>VLOOKUP(A1267,'2023 data'!$K$3:$L$3237,2,FALSE)</f>
        <v>726200</v>
      </c>
    </row>
    <row r="1268" spans="1:5">
      <c r="A1268" t="str">
        <f t="shared" si="19"/>
        <v>MIIONIA</v>
      </c>
      <c r="B1268" t="s">
        <v>1996</v>
      </c>
      <c r="C1268" s="2" t="s">
        <v>845</v>
      </c>
      <c r="D1268" s="3" t="s">
        <v>869</v>
      </c>
      <c r="E1268" s="4">
        <f>VLOOKUP(A1268,'2023 data'!$K$3:$L$3237,2,FALSE)</f>
        <v>726200</v>
      </c>
    </row>
    <row r="1269" spans="1:5">
      <c r="A1269" t="str">
        <f t="shared" si="19"/>
        <v>MIIOSCO</v>
      </c>
      <c r="B1269" t="s">
        <v>1996</v>
      </c>
      <c r="C1269" s="2" t="s">
        <v>845</v>
      </c>
      <c r="D1269" s="3" t="s">
        <v>870</v>
      </c>
      <c r="E1269" s="4">
        <f>VLOOKUP(A1269,'2023 data'!$K$3:$L$3237,2,FALSE)</f>
        <v>726200</v>
      </c>
    </row>
    <row r="1270" spans="1:5">
      <c r="A1270" t="str">
        <f t="shared" si="19"/>
        <v>MIIRON</v>
      </c>
      <c r="B1270" t="s">
        <v>1996</v>
      </c>
      <c r="C1270" s="2" t="s">
        <v>845</v>
      </c>
      <c r="D1270" s="3" t="s">
        <v>871</v>
      </c>
      <c r="E1270" s="4">
        <f>VLOOKUP(A1270,'2023 data'!$K$3:$L$3237,2,FALSE)</f>
        <v>726200</v>
      </c>
    </row>
    <row r="1271" spans="1:5">
      <c r="A1271" t="str">
        <f t="shared" si="19"/>
        <v>MIISABELLA</v>
      </c>
      <c r="B1271" t="s">
        <v>1996</v>
      </c>
      <c r="C1271" s="2" t="s">
        <v>845</v>
      </c>
      <c r="D1271" s="3" t="s">
        <v>872</v>
      </c>
      <c r="E1271" s="4">
        <f>VLOOKUP(A1271,'2023 data'!$K$3:$L$3237,2,FALSE)</f>
        <v>726200</v>
      </c>
    </row>
    <row r="1272" spans="1:5">
      <c r="A1272" t="str">
        <f t="shared" si="19"/>
        <v>MIJACKSON</v>
      </c>
      <c r="B1272" t="s">
        <v>1996</v>
      </c>
      <c r="C1272" s="2" t="s">
        <v>845</v>
      </c>
      <c r="D1272" s="3" t="s">
        <v>39</v>
      </c>
      <c r="E1272" s="4">
        <f>VLOOKUP(A1272,'2023 data'!$K$3:$L$3237,2,FALSE)</f>
        <v>726200</v>
      </c>
    </row>
    <row r="1273" spans="1:5">
      <c r="A1273" t="str">
        <f t="shared" si="19"/>
        <v>MIKALAMAZOO</v>
      </c>
      <c r="B1273" t="s">
        <v>1996</v>
      </c>
      <c r="C1273" s="2" t="s">
        <v>845</v>
      </c>
      <c r="D1273" s="3" t="s">
        <v>873</v>
      </c>
      <c r="E1273" s="4">
        <f>VLOOKUP(A1273,'2023 data'!$K$3:$L$3237,2,FALSE)</f>
        <v>726200</v>
      </c>
    </row>
    <row r="1274" spans="1:5">
      <c r="A1274" t="str">
        <f t="shared" si="19"/>
        <v>MIKALKASKA</v>
      </c>
      <c r="B1274" t="s">
        <v>1996</v>
      </c>
      <c r="C1274" s="2" t="s">
        <v>845</v>
      </c>
      <c r="D1274" s="3" t="s">
        <v>874</v>
      </c>
      <c r="E1274" s="4">
        <f>VLOOKUP(A1274,'2023 data'!$K$3:$L$3237,2,FALSE)</f>
        <v>726200</v>
      </c>
    </row>
    <row r="1275" spans="1:5">
      <c r="A1275" t="str">
        <f t="shared" si="19"/>
        <v>MIKENT</v>
      </c>
      <c r="B1275" t="s">
        <v>1996</v>
      </c>
      <c r="C1275" s="2" t="s">
        <v>845</v>
      </c>
      <c r="D1275" s="3" t="s">
        <v>286</v>
      </c>
      <c r="E1275" s="4">
        <f>VLOOKUP(A1275,'2023 data'!$K$3:$L$3237,2,FALSE)</f>
        <v>726200</v>
      </c>
    </row>
    <row r="1276" spans="1:5">
      <c r="A1276" t="str">
        <f t="shared" si="19"/>
        <v>MIKEWEENAW</v>
      </c>
      <c r="B1276" t="s">
        <v>1996</v>
      </c>
      <c r="C1276" s="2" t="s">
        <v>845</v>
      </c>
      <c r="D1276" s="3" t="s">
        <v>875</v>
      </c>
      <c r="E1276" s="4">
        <f>VLOOKUP(A1276,'2023 data'!$K$3:$L$3237,2,FALSE)</f>
        <v>726200</v>
      </c>
    </row>
    <row r="1277" spans="1:5">
      <c r="A1277" t="str">
        <f t="shared" si="19"/>
        <v>MILAKE</v>
      </c>
      <c r="B1277" t="s">
        <v>1996</v>
      </c>
      <c r="C1277" s="2" t="s">
        <v>845</v>
      </c>
      <c r="D1277" s="3" t="s">
        <v>181</v>
      </c>
      <c r="E1277" s="4">
        <f>VLOOKUP(A1277,'2023 data'!$K$3:$L$3237,2,FALSE)</f>
        <v>726200</v>
      </c>
    </row>
    <row r="1278" spans="1:5">
      <c r="A1278" t="str">
        <f t="shared" si="19"/>
        <v>MILAPEER</v>
      </c>
      <c r="B1278" t="s">
        <v>1996</v>
      </c>
      <c r="C1278" s="2" t="s">
        <v>845</v>
      </c>
      <c r="D1278" s="3" t="s">
        <v>876</v>
      </c>
      <c r="E1278" s="4">
        <f>VLOOKUP(A1278,'2023 data'!$K$3:$L$3237,2,FALSE)</f>
        <v>726200</v>
      </c>
    </row>
    <row r="1279" spans="1:5">
      <c r="A1279" t="str">
        <f t="shared" si="19"/>
        <v>MILEELANAU</v>
      </c>
      <c r="B1279" t="s">
        <v>1996</v>
      </c>
      <c r="C1279" s="2" t="s">
        <v>845</v>
      </c>
      <c r="D1279" s="3" t="s">
        <v>877</v>
      </c>
      <c r="E1279" s="4">
        <f>VLOOKUP(A1279,'2023 data'!$K$3:$L$3237,2,FALSE)</f>
        <v>726200</v>
      </c>
    </row>
    <row r="1280" spans="1:5">
      <c r="A1280" t="str">
        <f t="shared" si="19"/>
        <v>MILENAWEE</v>
      </c>
      <c r="B1280" t="s">
        <v>1996</v>
      </c>
      <c r="C1280" s="2" t="s">
        <v>845</v>
      </c>
      <c r="D1280" s="3" t="s">
        <v>878</v>
      </c>
      <c r="E1280" s="4">
        <f>VLOOKUP(A1280,'2023 data'!$K$3:$L$3237,2,FALSE)</f>
        <v>726200</v>
      </c>
    </row>
    <row r="1281" spans="1:5">
      <c r="A1281" t="str">
        <f t="shared" si="19"/>
        <v>MILIVINGSTON</v>
      </c>
      <c r="B1281" t="s">
        <v>1996</v>
      </c>
      <c r="C1281" s="2" t="s">
        <v>845</v>
      </c>
      <c r="D1281" s="3" t="s">
        <v>519</v>
      </c>
      <c r="E1281" s="4">
        <f>VLOOKUP(A1281,'2023 data'!$K$3:$L$3237,2,FALSE)</f>
        <v>726200</v>
      </c>
    </row>
    <row r="1282" spans="1:5">
      <c r="A1282" t="str">
        <f t="shared" si="19"/>
        <v>MILUCE</v>
      </c>
      <c r="B1282" t="s">
        <v>1996</v>
      </c>
      <c r="C1282" s="2" t="s">
        <v>845</v>
      </c>
      <c r="D1282" s="3" t="s">
        <v>879</v>
      </c>
      <c r="E1282" s="4">
        <f>VLOOKUP(A1282,'2023 data'!$K$3:$L$3237,2,FALSE)</f>
        <v>726200</v>
      </c>
    </row>
    <row r="1283" spans="1:5">
      <c r="A1283" t="str">
        <f t="shared" si="19"/>
        <v>MIMACKINAC</v>
      </c>
      <c r="B1283" t="s">
        <v>1996</v>
      </c>
      <c r="C1283" s="2" t="s">
        <v>845</v>
      </c>
      <c r="D1283" s="3" t="s">
        <v>880</v>
      </c>
      <c r="E1283" s="4">
        <f>VLOOKUP(A1283,'2023 data'!$K$3:$L$3237,2,FALSE)</f>
        <v>726200</v>
      </c>
    </row>
    <row r="1284" spans="1:5">
      <c r="A1284" t="str">
        <f t="shared" si="19"/>
        <v>MIMACOMB</v>
      </c>
      <c r="B1284" t="s">
        <v>1996</v>
      </c>
      <c r="C1284" s="2" t="s">
        <v>845</v>
      </c>
      <c r="D1284" s="3" t="s">
        <v>881</v>
      </c>
      <c r="E1284" s="4">
        <f>VLOOKUP(A1284,'2023 data'!$K$3:$L$3237,2,FALSE)</f>
        <v>726200</v>
      </c>
    </row>
    <row r="1285" spans="1:5">
      <c r="A1285" t="str">
        <f t="shared" ref="A1285:A1348" si="20">+C1285&amp;D1285</f>
        <v>MIMANISTEE</v>
      </c>
      <c r="B1285" t="s">
        <v>1996</v>
      </c>
      <c r="C1285" s="2" t="s">
        <v>845</v>
      </c>
      <c r="D1285" s="3" t="s">
        <v>882</v>
      </c>
      <c r="E1285" s="4">
        <f>VLOOKUP(A1285,'2023 data'!$K$3:$L$3237,2,FALSE)</f>
        <v>726200</v>
      </c>
    </row>
    <row r="1286" spans="1:5">
      <c r="A1286" t="str">
        <f t="shared" si="20"/>
        <v>MIMARQUETTE</v>
      </c>
      <c r="B1286" t="s">
        <v>1996</v>
      </c>
      <c r="C1286" s="2" t="s">
        <v>845</v>
      </c>
      <c r="D1286" s="3" t="s">
        <v>883</v>
      </c>
      <c r="E1286" s="4">
        <f>VLOOKUP(A1286,'2023 data'!$K$3:$L$3237,2,FALSE)</f>
        <v>726200</v>
      </c>
    </row>
    <row r="1287" spans="1:5">
      <c r="A1287" t="str">
        <f t="shared" si="20"/>
        <v>MIMASON</v>
      </c>
      <c r="B1287" t="s">
        <v>1996</v>
      </c>
      <c r="C1287" s="2" t="s">
        <v>845</v>
      </c>
      <c r="D1287" s="3" t="s">
        <v>524</v>
      </c>
      <c r="E1287" s="4">
        <f>VLOOKUP(A1287,'2023 data'!$K$3:$L$3237,2,FALSE)</f>
        <v>726200</v>
      </c>
    </row>
    <row r="1288" spans="1:5">
      <c r="A1288" t="str">
        <f t="shared" si="20"/>
        <v>MIMECOSTA</v>
      </c>
      <c r="B1288" t="s">
        <v>1996</v>
      </c>
      <c r="C1288" s="2" t="s">
        <v>845</v>
      </c>
      <c r="D1288" s="3" t="s">
        <v>884</v>
      </c>
      <c r="E1288" s="4">
        <f>VLOOKUP(A1288,'2023 data'!$K$3:$L$3237,2,FALSE)</f>
        <v>726200</v>
      </c>
    </row>
    <row r="1289" spans="1:5">
      <c r="A1289" t="str">
        <f t="shared" si="20"/>
        <v>MIMENOMINEE</v>
      </c>
      <c r="B1289" t="s">
        <v>1996</v>
      </c>
      <c r="C1289" s="2" t="s">
        <v>845</v>
      </c>
      <c r="D1289" s="3" t="s">
        <v>885</v>
      </c>
      <c r="E1289" s="4">
        <f>VLOOKUP(A1289,'2023 data'!$K$3:$L$3237,2,FALSE)</f>
        <v>726200</v>
      </c>
    </row>
    <row r="1290" spans="1:5">
      <c r="A1290" t="str">
        <f t="shared" si="20"/>
        <v>MIMIDLAND</v>
      </c>
      <c r="B1290" t="s">
        <v>1996</v>
      </c>
      <c r="C1290" s="2" t="s">
        <v>845</v>
      </c>
      <c r="D1290" s="3" t="s">
        <v>886</v>
      </c>
      <c r="E1290" s="4">
        <f>VLOOKUP(A1290,'2023 data'!$K$3:$L$3237,2,FALSE)</f>
        <v>726200</v>
      </c>
    </row>
    <row r="1291" spans="1:5">
      <c r="A1291" t="str">
        <f t="shared" si="20"/>
        <v>MIMISSAUKEE</v>
      </c>
      <c r="B1291" t="s">
        <v>1996</v>
      </c>
      <c r="C1291" s="2" t="s">
        <v>845</v>
      </c>
      <c r="D1291" s="3" t="s">
        <v>887</v>
      </c>
      <c r="E1291" s="4">
        <f>VLOOKUP(A1291,'2023 data'!$K$3:$L$3237,2,FALSE)</f>
        <v>726200</v>
      </c>
    </row>
    <row r="1292" spans="1:5">
      <c r="A1292" t="str">
        <f t="shared" si="20"/>
        <v>MIMONROE</v>
      </c>
      <c r="B1292" t="s">
        <v>1996</v>
      </c>
      <c r="C1292" s="2" t="s">
        <v>845</v>
      </c>
      <c r="D1292" s="3" t="s">
        <v>53</v>
      </c>
      <c r="E1292" s="4">
        <f>VLOOKUP(A1292,'2023 data'!$K$3:$L$3237,2,FALSE)</f>
        <v>726200</v>
      </c>
    </row>
    <row r="1293" spans="1:5">
      <c r="A1293" t="str">
        <f t="shared" si="20"/>
        <v>MIMONTCALM</v>
      </c>
      <c r="B1293" t="s">
        <v>1996</v>
      </c>
      <c r="C1293" s="2" t="s">
        <v>845</v>
      </c>
      <c r="D1293" s="3" t="s">
        <v>888</v>
      </c>
      <c r="E1293" s="4">
        <f>VLOOKUP(A1293,'2023 data'!$K$3:$L$3237,2,FALSE)</f>
        <v>726200</v>
      </c>
    </row>
    <row r="1294" spans="1:5">
      <c r="A1294" t="str">
        <f t="shared" si="20"/>
        <v>MIMONTMORENCY</v>
      </c>
      <c r="B1294" t="s">
        <v>1996</v>
      </c>
      <c r="C1294" s="2" t="s">
        <v>845</v>
      </c>
      <c r="D1294" s="3" t="s">
        <v>889</v>
      </c>
      <c r="E1294" s="4">
        <f>VLOOKUP(A1294,'2023 data'!$K$3:$L$3237,2,FALSE)</f>
        <v>726200</v>
      </c>
    </row>
    <row r="1295" spans="1:5">
      <c r="A1295" t="str">
        <f t="shared" si="20"/>
        <v>MIMUSKEGON</v>
      </c>
      <c r="B1295" t="s">
        <v>1996</v>
      </c>
      <c r="C1295" s="2" t="s">
        <v>845</v>
      </c>
      <c r="D1295" s="3" t="s">
        <v>890</v>
      </c>
      <c r="E1295" s="4">
        <f>VLOOKUP(A1295,'2023 data'!$K$3:$L$3237,2,FALSE)</f>
        <v>726200</v>
      </c>
    </row>
    <row r="1296" spans="1:5">
      <c r="A1296" t="str">
        <f t="shared" si="20"/>
        <v>MINEWAYGO</v>
      </c>
      <c r="B1296" t="s">
        <v>1996</v>
      </c>
      <c r="C1296" s="2" t="s">
        <v>845</v>
      </c>
      <c r="D1296" s="3" t="s">
        <v>891</v>
      </c>
      <c r="E1296" s="4">
        <f>VLOOKUP(A1296,'2023 data'!$K$3:$L$3237,2,FALSE)</f>
        <v>726200</v>
      </c>
    </row>
    <row r="1297" spans="1:5">
      <c r="A1297" t="str">
        <f t="shared" si="20"/>
        <v>MIOAKLAND</v>
      </c>
      <c r="B1297" t="s">
        <v>1996</v>
      </c>
      <c r="C1297" s="2" t="s">
        <v>845</v>
      </c>
      <c r="D1297" s="3" t="s">
        <v>892</v>
      </c>
      <c r="E1297" s="4">
        <f>VLOOKUP(A1297,'2023 data'!$K$3:$L$3237,2,FALSE)</f>
        <v>726200</v>
      </c>
    </row>
    <row r="1298" spans="1:5">
      <c r="A1298" t="str">
        <f t="shared" si="20"/>
        <v>MIOCEANA</v>
      </c>
      <c r="B1298" t="s">
        <v>1996</v>
      </c>
      <c r="C1298" s="2" t="s">
        <v>845</v>
      </c>
      <c r="D1298" s="3" t="s">
        <v>893</v>
      </c>
      <c r="E1298" s="4">
        <f>VLOOKUP(A1298,'2023 data'!$K$3:$L$3237,2,FALSE)</f>
        <v>726200</v>
      </c>
    </row>
    <row r="1299" spans="1:5">
      <c r="A1299" t="str">
        <f t="shared" si="20"/>
        <v>MIOGEMAW</v>
      </c>
      <c r="B1299" t="s">
        <v>1996</v>
      </c>
      <c r="C1299" s="2" t="s">
        <v>845</v>
      </c>
      <c r="D1299" s="3" t="s">
        <v>894</v>
      </c>
      <c r="E1299" s="4">
        <f>VLOOKUP(A1299,'2023 data'!$K$3:$L$3237,2,FALSE)</f>
        <v>726200</v>
      </c>
    </row>
    <row r="1300" spans="1:5">
      <c r="A1300" t="str">
        <f t="shared" si="20"/>
        <v>MIONTONAGON</v>
      </c>
      <c r="B1300" t="s">
        <v>1996</v>
      </c>
      <c r="C1300" s="2" t="s">
        <v>845</v>
      </c>
      <c r="D1300" s="3" t="s">
        <v>895</v>
      </c>
      <c r="E1300" s="4">
        <f>VLOOKUP(A1300,'2023 data'!$K$3:$L$3237,2,FALSE)</f>
        <v>726200</v>
      </c>
    </row>
    <row r="1301" spans="1:5">
      <c r="A1301" t="str">
        <f t="shared" si="20"/>
        <v>MIOSCEOLA</v>
      </c>
      <c r="B1301" t="s">
        <v>1996</v>
      </c>
      <c r="C1301" s="2" t="s">
        <v>845</v>
      </c>
      <c r="D1301" s="3" t="s">
        <v>326</v>
      </c>
      <c r="E1301" s="4">
        <f>VLOOKUP(A1301,'2023 data'!$K$3:$L$3237,2,FALSE)</f>
        <v>726200</v>
      </c>
    </row>
    <row r="1302" spans="1:5">
      <c r="A1302" t="str">
        <f t="shared" si="20"/>
        <v>MIOSCODA</v>
      </c>
      <c r="B1302" t="s">
        <v>1996</v>
      </c>
      <c r="C1302" s="2" t="s">
        <v>845</v>
      </c>
      <c r="D1302" s="3" t="s">
        <v>896</v>
      </c>
      <c r="E1302" s="4">
        <f>VLOOKUP(A1302,'2023 data'!$K$3:$L$3237,2,FALSE)</f>
        <v>726200</v>
      </c>
    </row>
    <row r="1303" spans="1:5">
      <c r="A1303" t="str">
        <f t="shared" si="20"/>
        <v>MIOTSEGO</v>
      </c>
      <c r="B1303" t="s">
        <v>1996</v>
      </c>
      <c r="C1303" s="2" t="s">
        <v>845</v>
      </c>
      <c r="D1303" s="3" t="s">
        <v>897</v>
      </c>
      <c r="E1303" s="4">
        <f>VLOOKUP(A1303,'2023 data'!$K$3:$L$3237,2,FALSE)</f>
        <v>726200</v>
      </c>
    </row>
    <row r="1304" spans="1:5">
      <c r="A1304" t="str">
        <f t="shared" si="20"/>
        <v>MIOTTAWA</v>
      </c>
      <c r="B1304" t="s">
        <v>1996</v>
      </c>
      <c r="C1304" s="2" t="s">
        <v>845</v>
      </c>
      <c r="D1304" s="3" t="s">
        <v>675</v>
      </c>
      <c r="E1304" s="4">
        <f>VLOOKUP(A1304,'2023 data'!$K$3:$L$3237,2,FALSE)</f>
        <v>726200</v>
      </c>
    </row>
    <row r="1305" spans="1:5">
      <c r="A1305" t="str">
        <f t="shared" si="20"/>
        <v>MIPRESQUE ISLE</v>
      </c>
      <c r="B1305" t="s">
        <v>1996</v>
      </c>
      <c r="C1305" s="2" t="s">
        <v>845</v>
      </c>
      <c r="D1305" s="3" t="s">
        <v>898</v>
      </c>
      <c r="E1305" s="4">
        <f>VLOOKUP(A1305,'2023 data'!$K$3:$L$3237,2,FALSE)</f>
        <v>726200</v>
      </c>
    </row>
    <row r="1306" spans="1:5">
      <c r="A1306" t="str">
        <f t="shared" si="20"/>
        <v>MIROSCOMMON</v>
      </c>
      <c r="B1306" t="s">
        <v>1996</v>
      </c>
      <c r="C1306" s="2" t="s">
        <v>845</v>
      </c>
      <c r="D1306" s="3" t="s">
        <v>899</v>
      </c>
      <c r="E1306" s="4">
        <f>VLOOKUP(A1306,'2023 data'!$K$3:$L$3237,2,FALSE)</f>
        <v>726200</v>
      </c>
    </row>
    <row r="1307" spans="1:5">
      <c r="A1307" t="str">
        <f t="shared" si="20"/>
        <v>MISAGINAW</v>
      </c>
      <c r="B1307" t="s">
        <v>1996</v>
      </c>
      <c r="C1307" s="2" t="s">
        <v>845</v>
      </c>
      <c r="D1307" s="3" t="s">
        <v>900</v>
      </c>
      <c r="E1307" s="4">
        <f>VLOOKUP(A1307,'2023 data'!$K$3:$L$3237,2,FALSE)</f>
        <v>726200</v>
      </c>
    </row>
    <row r="1308" spans="1:5">
      <c r="A1308" t="str">
        <f t="shared" si="20"/>
        <v>MIST. CLAIR</v>
      </c>
      <c r="B1308" t="s">
        <v>1996</v>
      </c>
      <c r="C1308" s="2" t="s">
        <v>845</v>
      </c>
      <c r="D1308" s="3" t="s">
        <v>61</v>
      </c>
      <c r="E1308" s="4">
        <f>VLOOKUP(A1308,'2023 data'!$K$3:$L$3237,2,FALSE)</f>
        <v>726200</v>
      </c>
    </row>
    <row r="1309" spans="1:5">
      <c r="A1309" t="str">
        <f t="shared" si="20"/>
        <v>MIST. JOSEPH</v>
      </c>
      <c r="B1309" t="s">
        <v>1996</v>
      </c>
      <c r="C1309" s="2" t="s">
        <v>845</v>
      </c>
      <c r="D1309" s="3" t="s">
        <v>573</v>
      </c>
      <c r="E1309" s="4">
        <f>VLOOKUP(A1309,'2023 data'!$K$3:$L$3237,2,FALSE)</f>
        <v>726200</v>
      </c>
    </row>
    <row r="1310" spans="1:5">
      <c r="A1310" t="str">
        <f t="shared" si="20"/>
        <v>MISANILAC</v>
      </c>
      <c r="B1310" t="s">
        <v>1996</v>
      </c>
      <c r="C1310" s="2" t="s">
        <v>845</v>
      </c>
      <c r="D1310" s="3" t="s">
        <v>901</v>
      </c>
      <c r="E1310" s="4">
        <f>VLOOKUP(A1310,'2023 data'!$K$3:$L$3237,2,FALSE)</f>
        <v>726200</v>
      </c>
    </row>
    <row r="1311" spans="1:5">
      <c r="A1311" t="str">
        <f t="shared" si="20"/>
        <v>MISCHOOLCRAFT</v>
      </c>
      <c r="B1311" t="s">
        <v>1996</v>
      </c>
      <c r="C1311" s="2" t="s">
        <v>845</v>
      </c>
      <c r="D1311" s="3" t="s">
        <v>902</v>
      </c>
      <c r="E1311" s="4">
        <f>VLOOKUP(A1311,'2023 data'!$K$3:$L$3237,2,FALSE)</f>
        <v>726200</v>
      </c>
    </row>
    <row r="1312" spans="1:5">
      <c r="A1312" t="str">
        <f t="shared" si="20"/>
        <v>MISHIAWASSEE</v>
      </c>
      <c r="B1312" t="s">
        <v>1996</v>
      </c>
      <c r="C1312" s="2" t="s">
        <v>845</v>
      </c>
      <c r="D1312" s="3" t="s">
        <v>903</v>
      </c>
      <c r="E1312" s="4">
        <f>VLOOKUP(A1312,'2023 data'!$K$3:$L$3237,2,FALSE)</f>
        <v>726200</v>
      </c>
    </row>
    <row r="1313" spans="1:5">
      <c r="A1313" t="str">
        <f t="shared" si="20"/>
        <v>MITUSCOLA</v>
      </c>
      <c r="B1313" t="s">
        <v>1996</v>
      </c>
      <c r="C1313" s="2" t="s">
        <v>845</v>
      </c>
      <c r="D1313" s="3" t="s">
        <v>904</v>
      </c>
      <c r="E1313" s="4">
        <f>VLOOKUP(A1313,'2023 data'!$K$3:$L$3237,2,FALSE)</f>
        <v>726200</v>
      </c>
    </row>
    <row r="1314" spans="1:5">
      <c r="A1314" t="str">
        <f t="shared" si="20"/>
        <v>MIVAN BUREN</v>
      </c>
      <c r="B1314" t="s">
        <v>1996</v>
      </c>
      <c r="C1314" s="2" t="s">
        <v>845</v>
      </c>
      <c r="D1314" s="3" t="s">
        <v>160</v>
      </c>
      <c r="E1314" s="4">
        <f>VLOOKUP(A1314,'2023 data'!$K$3:$L$3237,2,FALSE)</f>
        <v>726200</v>
      </c>
    </row>
    <row r="1315" spans="1:5">
      <c r="A1315" t="str">
        <f t="shared" si="20"/>
        <v>MIWASHTENAW</v>
      </c>
      <c r="B1315" t="s">
        <v>1996</v>
      </c>
      <c r="C1315" s="2" t="s">
        <v>845</v>
      </c>
      <c r="D1315" s="3" t="s">
        <v>905</v>
      </c>
      <c r="E1315" s="4">
        <f>VLOOKUP(A1315,'2023 data'!$K$3:$L$3237,2,FALSE)</f>
        <v>726200</v>
      </c>
    </row>
    <row r="1316" spans="1:5">
      <c r="A1316" t="str">
        <f t="shared" si="20"/>
        <v>MIWAYNE</v>
      </c>
      <c r="B1316" t="s">
        <v>1996</v>
      </c>
      <c r="C1316" s="2" t="s">
        <v>845</v>
      </c>
      <c r="D1316" s="3" t="s">
        <v>444</v>
      </c>
      <c r="E1316" s="4">
        <f>VLOOKUP(A1316,'2023 data'!$K$3:$L$3237,2,FALSE)</f>
        <v>726200</v>
      </c>
    </row>
    <row r="1317" spans="1:5">
      <c r="A1317" t="str">
        <f t="shared" si="20"/>
        <v>MIWEXFORD</v>
      </c>
      <c r="B1317" t="s">
        <v>1996</v>
      </c>
      <c r="C1317" s="2" t="s">
        <v>845</v>
      </c>
      <c r="D1317" s="3" t="s">
        <v>906</v>
      </c>
      <c r="E1317" s="4">
        <f>VLOOKUP(A1317,'2023 data'!$K$3:$L$3237,2,FALSE)</f>
        <v>726200</v>
      </c>
    </row>
    <row r="1318" spans="1:5">
      <c r="A1318" t="str">
        <f t="shared" si="20"/>
        <v>MNAITKIN</v>
      </c>
      <c r="B1318" t="s">
        <v>1997</v>
      </c>
      <c r="C1318" s="2" t="s">
        <v>908</v>
      </c>
      <c r="D1318" s="3" t="s">
        <v>907</v>
      </c>
      <c r="E1318" s="4">
        <f>VLOOKUP(A1318,'2023 data'!$K$3:$L$3237,2,FALSE)</f>
        <v>726200</v>
      </c>
    </row>
    <row r="1319" spans="1:5">
      <c r="A1319" t="str">
        <f t="shared" si="20"/>
        <v>MNANOKA</v>
      </c>
      <c r="B1319" t="s">
        <v>1997</v>
      </c>
      <c r="C1319" s="2" t="s">
        <v>908</v>
      </c>
      <c r="D1319" s="3" t="s">
        <v>909</v>
      </c>
      <c r="E1319" s="4">
        <f>VLOOKUP(A1319,'2023 data'!$K$3:$L$3237,2,FALSE)</f>
        <v>726200</v>
      </c>
    </row>
    <row r="1320" spans="1:5">
      <c r="A1320" t="str">
        <f t="shared" si="20"/>
        <v>MNBECKER</v>
      </c>
      <c r="B1320" t="s">
        <v>1997</v>
      </c>
      <c r="C1320" s="2" t="s">
        <v>908</v>
      </c>
      <c r="D1320" s="3" t="s">
        <v>910</v>
      </c>
      <c r="E1320" s="4">
        <f>VLOOKUP(A1320,'2023 data'!$K$3:$L$3237,2,FALSE)</f>
        <v>726200</v>
      </c>
    </row>
    <row r="1321" spans="1:5">
      <c r="A1321" t="str">
        <f t="shared" si="20"/>
        <v>MNBELTRAMI</v>
      </c>
      <c r="B1321" t="s">
        <v>1997</v>
      </c>
      <c r="C1321" s="2" t="s">
        <v>908</v>
      </c>
      <c r="D1321" s="3" t="s">
        <v>911</v>
      </c>
      <c r="E1321" s="4">
        <f>VLOOKUP(A1321,'2023 data'!$K$3:$L$3237,2,FALSE)</f>
        <v>726200</v>
      </c>
    </row>
    <row r="1322" spans="1:5">
      <c r="A1322" t="str">
        <f t="shared" si="20"/>
        <v>MNBENTON</v>
      </c>
      <c r="B1322" t="s">
        <v>1997</v>
      </c>
      <c r="C1322" s="2" t="s">
        <v>908</v>
      </c>
      <c r="D1322" s="3" t="s">
        <v>110</v>
      </c>
      <c r="E1322" s="4">
        <f>VLOOKUP(A1322,'2023 data'!$K$3:$L$3237,2,FALSE)</f>
        <v>726200</v>
      </c>
    </row>
    <row r="1323" spans="1:5">
      <c r="A1323" t="str">
        <f t="shared" si="20"/>
        <v>MNBIG STONE</v>
      </c>
      <c r="B1323" t="s">
        <v>1997</v>
      </c>
      <c r="C1323" s="2" t="s">
        <v>908</v>
      </c>
      <c r="D1323" s="3" t="s">
        <v>912</v>
      </c>
      <c r="E1323" s="4">
        <f>VLOOKUP(A1323,'2023 data'!$K$3:$L$3237,2,FALSE)</f>
        <v>726200</v>
      </c>
    </row>
    <row r="1324" spans="1:5">
      <c r="A1324" t="str">
        <f t="shared" si="20"/>
        <v>MNBLUE EARTH</v>
      </c>
      <c r="B1324" t="s">
        <v>1997</v>
      </c>
      <c r="C1324" s="2" t="s">
        <v>908</v>
      </c>
      <c r="D1324" s="3" t="s">
        <v>913</v>
      </c>
      <c r="E1324" s="4">
        <f>VLOOKUP(A1324,'2023 data'!$K$3:$L$3237,2,FALSE)</f>
        <v>726200</v>
      </c>
    </row>
    <row r="1325" spans="1:5">
      <c r="A1325" t="str">
        <f t="shared" si="20"/>
        <v>MNBROWN</v>
      </c>
      <c r="B1325" t="s">
        <v>1997</v>
      </c>
      <c r="C1325" s="2" t="s">
        <v>908</v>
      </c>
      <c r="D1325" s="3" t="s">
        <v>494</v>
      </c>
      <c r="E1325" s="4">
        <f>VLOOKUP(A1325,'2023 data'!$K$3:$L$3237,2,FALSE)</f>
        <v>726200</v>
      </c>
    </row>
    <row r="1326" spans="1:5">
      <c r="A1326" t="str">
        <f t="shared" si="20"/>
        <v>MNCARLTON</v>
      </c>
      <c r="B1326" t="s">
        <v>1997</v>
      </c>
      <c r="C1326" s="2" t="s">
        <v>908</v>
      </c>
      <c r="D1326" s="3" t="s">
        <v>914</v>
      </c>
      <c r="E1326" s="4">
        <f>VLOOKUP(A1326,'2023 data'!$K$3:$L$3237,2,FALSE)</f>
        <v>726200</v>
      </c>
    </row>
    <row r="1327" spans="1:5">
      <c r="A1327" t="str">
        <f t="shared" si="20"/>
        <v>MNCARVER</v>
      </c>
      <c r="B1327" t="s">
        <v>1997</v>
      </c>
      <c r="C1327" s="2" t="s">
        <v>908</v>
      </c>
      <c r="D1327" s="3" t="s">
        <v>915</v>
      </c>
      <c r="E1327" s="4">
        <f>VLOOKUP(A1327,'2023 data'!$K$3:$L$3237,2,FALSE)</f>
        <v>726200</v>
      </c>
    </row>
    <row r="1328" spans="1:5">
      <c r="A1328" t="str">
        <f t="shared" si="20"/>
        <v>MNCASS</v>
      </c>
      <c r="B1328" t="s">
        <v>1997</v>
      </c>
      <c r="C1328" s="2" t="s">
        <v>908</v>
      </c>
      <c r="D1328" s="3" t="s">
        <v>496</v>
      </c>
      <c r="E1328" s="4">
        <f>VLOOKUP(A1328,'2023 data'!$K$3:$L$3237,2,FALSE)</f>
        <v>726200</v>
      </c>
    </row>
    <row r="1329" spans="1:5">
      <c r="A1329" t="str">
        <f t="shared" si="20"/>
        <v>MNCHIPPEWA</v>
      </c>
      <c r="B1329" t="s">
        <v>1997</v>
      </c>
      <c r="C1329" s="2" t="s">
        <v>908</v>
      </c>
      <c r="D1329" s="3" t="s">
        <v>857</v>
      </c>
      <c r="E1329" s="4">
        <f>VLOOKUP(A1329,'2023 data'!$K$3:$L$3237,2,FALSE)</f>
        <v>726200</v>
      </c>
    </row>
    <row r="1330" spans="1:5">
      <c r="A1330" t="str">
        <f t="shared" si="20"/>
        <v>MNCHISAGO</v>
      </c>
      <c r="B1330" t="s">
        <v>1997</v>
      </c>
      <c r="C1330" s="2" t="s">
        <v>908</v>
      </c>
      <c r="D1330" s="3" t="s">
        <v>916</v>
      </c>
      <c r="E1330" s="4">
        <f>VLOOKUP(A1330,'2023 data'!$K$3:$L$3237,2,FALSE)</f>
        <v>726200</v>
      </c>
    </row>
    <row r="1331" spans="1:5">
      <c r="A1331" t="str">
        <f t="shared" si="20"/>
        <v>MNCLAY</v>
      </c>
      <c r="B1331" t="s">
        <v>1997</v>
      </c>
      <c r="C1331" s="2" t="s">
        <v>908</v>
      </c>
      <c r="D1331" s="3" t="s">
        <v>17</v>
      </c>
      <c r="E1331" s="4">
        <f>VLOOKUP(A1331,'2023 data'!$K$3:$L$3237,2,FALSE)</f>
        <v>726200</v>
      </c>
    </row>
    <row r="1332" spans="1:5">
      <c r="A1332" t="str">
        <f t="shared" si="20"/>
        <v>MNCLEARWATER</v>
      </c>
      <c r="B1332" t="s">
        <v>1997</v>
      </c>
      <c r="C1332" s="2" t="s">
        <v>908</v>
      </c>
      <c r="D1332" s="3" t="s">
        <v>472</v>
      </c>
      <c r="E1332" s="4">
        <f>VLOOKUP(A1332,'2023 data'!$K$3:$L$3237,2,FALSE)</f>
        <v>726200</v>
      </c>
    </row>
    <row r="1333" spans="1:5">
      <c r="A1333" t="str">
        <f t="shared" si="20"/>
        <v>MNCOOK</v>
      </c>
      <c r="B1333" t="s">
        <v>1997</v>
      </c>
      <c r="C1333" s="2" t="s">
        <v>908</v>
      </c>
      <c r="D1333" s="3" t="s">
        <v>368</v>
      </c>
      <c r="E1333" s="4">
        <f>VLOOKUP(A1333,'2023 data'!$K$3:$L$3237,2,FALSE)</f>
        <v>726200</v>
      </c>
    </row>
    <row r="1334" spans="1:5">
      <c r="A1334" t="str">
        <f t="shared" si="20"/>
        <v>MNCOTTONWOOD</v>
      </c>
      <c r="B1334" t="s">
        <v>1997</v>
      </c>
      <c r="C1334" s="2" t="s">
        <v>908</v>
      </c>
      <c r="D1334" s="3" t="s">
        <v>917</v>
      </c>
      <c r="E1334" s="4">
        <f>VLOOKUP(A1334,'2023 data'!$K$3:$L$3237,2,FALSE)</f>
        <v>726200</v>
      </c>
    </row>
    <row r="1335" spans="1:5">
      <c r="A1335" t="str">
        <f t="shared" si="20"/>
        <v>MNCROW WING</v>
      </c>
      <c r="B1335" t="s">
        <v>1997</v>
      </c>
      <c r="C1335" s="2" t="s">
        <v>908</v>
      </c>
      <c r="D1335" s="3" t="s">
        <v>918</v>
      </c>
      <c r="E1335" s="4">
        <f>VLOOKUP(A1335,'2023 data'!$K$3:$L$3237,2,FALSE)</f>
        <v>726200</v>
      </c>
    </row>
    <row r="1336" spans="1:5">
      <c r="A1336" t="str">
        <f t="shared" si="20"/>
        <v>MNDAKOTA</v>
      </c>
      <c r="B1336" t="s">
        <v>1997</v>
      </c>
      <c r="C1336" s="2" t="s">
        <v>908</v>
      </c>
      <c r="D1336" s="3" t="s">
        <v>919</v>
      </c>
      <c r="E1336" s="4">
        <f>VLOOKUP(A1336,'2023 data'!$K$3:$L$3237,2,FALSE)</f>
        <v>726200</v>
      </c>
    </row>
    <row r="1337" spans="1:5">
      <c r="A1337" t="str">
        <f t="shared" si="20"/>
        <v>MNDODGE</v>
      </c>
      <c r="B1337" t="s">
        <v>1997</v>
      </c>
      <c r="C1337" s="2" t="s">
        <v>908</v>
      </c>
      <c r="D1337" s="3" t="s">
        <v>375</v>
      </c>
      <c r="E1337" s="4">
        <f>VLOOKUP(A1337,'2023 data'!$K$3:$L$3237,2,FALSE)</f>
        <v>726200</v>
      </c>
    </row>
    <row r="1338" spans="1:5">
      <c r="A1338" t="str">
        <f t="shared" si="20"/>
        <v>MNDOUGLAS</v>
      </c>
      <c r="B1338" t="s">
        <v>1997</v>
      </c>
      <c r="C1338" s="2" t="s">
        <v>908</v>
      </c>
      <c r="D1338" s="3" t="s">
        <v>240</v>
      </c>
      <c r="E1338" s="4">
        <f>VLOOKUP(A1338,'2023 data'!$K$3:$L$3237,2,FALSE)</f>
        <v>726200</v>
      </c>
    </row>
    <row r="1339" spans="1:5">
      <c r="A1339" t="str">
        <f t="shared" si="20"/>
        <v>MNFARIBAULT</v>
      </c>
      <c r="B1339" t="s">
        <v>1997</v>
      </c>
      <c r="C1339" s="2" t="s">
        <v>908</v>
      </c>
      <c r="D1339" s="3" t="s">
        <v>920</v>
      </c>
      <c r="E1339" s="4">
        <f>VLOOKUP(A1339,'2023 data'!$K$3:$L$3237,2,FALSE)</f>
        <v>726200</v>
      </c>
    </row>
    <row r="1340" spans="1:5">
      <c r="A1340" t="str">
        <f t="shared" si="20"/>
        <v>MNFILLMORE</v>
      </c>
      <c r="B1340" t="s">
        <v>1997</v>
      </c>
      <c r="C1340" s="2" t="s">
        <v>908</v>
      </c>
      <c r="D1340" s="3" t="s">
        <v>921</v>
      </c>
      <c r="E1340" s="4">
        <f>VLOOKUP(A1340,'2023 data'!$K$3:$L$3237,2,FALSE)</f>
        <v>726200</v>
      </c>
    </row>
    <row r="1341" spans="1:5">
      <c r="A1341" t="str">
        <f t="shared" si="20"/>
        <v>MNFREEBORN</v>
      </c>
      <c r="B1341" t="s">
        <v>1997</v>
      </c>
      <c r="C1341" s="2" t="s">
        <v>908</v>
      </c>
      <c r="D1341" s="3" t="s">
        <v>922</v>
      </c>
      <c r="E1341" s="4">
        <f>VLOOKUP(A1341,'2023 data'!$K$3:$L$3237,2,FALSE)</f>
        <v>726200</v>
      </c>
    </row>
    <row r="1342" spans="1:5">
      <c r="A1342" t="str">
        <f t="shared" si="20"/>
        <v>MNGOODHUE</v>
      </c>
      <c r="B1342" t="s">
        <v>1997</v>
      </c>
      <c r="C1342" s="2" t="s">
        <v>908</v>
      </c>
      <c r="D1342" s="3" t="s">
        <v>923</v>
      </c>
      <c r="E1342" s="4">
        <f>VLOOKUP(A1342,'2023 data'!$K$3:$L$3237,2,FALSE)</f>
        <v>726200</v>
      </c>
    </row>
    <row r="1343" spans="1:5">
      <c r="A1343" t="str">
        <f t="shared" si="20"/>
        <v>MNGRANT</v>
      </c>
      <c r="B1343" t="s">
        <v>1997</v>
      </c>
      <c r="C1343" s="2" t="s">
        <v>908</v>
      </c>
      <c r="D1343" s="3" t="s">
        <v>128</v>
      </c>
      <c r="E1343" s="4">
        <f>VLOOKUP(A1343,'2023 data'!$K$3:$L$3237,2,FALSE)</f>
        <v>726200</v>
      </c>
    </row>
    <row r="1344" spans="1:5">
      <c r="A1344" t="str">
        <f t="shared" si="20"/>
        <v>MNHENNEPIN</v>
      </c>
      <c r="B1344" t="s">
        <v>1997</v>
      </c>
      <c r="C1344" s="2" t="s">
        <v>908</v>
      </c>
      <c r="D1344" s="3" t="s">
        <v>924</v>
      </c>
      <c r="E1344" s="4">
        <f>VLOOKUP(A1344,'2023 data'!$K$3:$L$3237,2,FALSE)</f>
        <v>726200</v>
      </c>
    </row>
    <row r="1345" spans="1:5">
      <c r="A1345" t="str">
        <f t="shared" si="20"/>
        <v>MNHOUSTON</v>
      </c>
      <c r="B1345" t="s">
        <v>1997</v>
      </c>
      <c r="C1345" s="2" t="s">
        <v>908</v>
      </c>
      <c r="D1345" s="3" t="s">
        <v>38</v>
      </c>
      <c r="E1345" s="4">
        <f>VLOOKUP(A1345,'2023 data'!$K$3:$L$3237,2,FALSE)</f>
        <v>726200</v>
      </c>
    </row>
    <row r="1346" spans="1:5">
      <c r="A1346" t="str">
        <f t="shared" si="20"/>
        <v>MNHUBBARD</v>
      </c>
      <c r="B1346" t="s">
        <v>1997</v>
      </c>
      <c r="C1346" s="2" t="s">
        <v>908</v>
      </c>
      <c r="D1346" s="3" t="s">
        <v>925</v>
      </c>
      <c r="E1346" s="4">
        <f>VLOOKUP(A1346,'2023 data'!$K$3:$L$3237,2,FALSE)</f>
        <v>726200</v>
      </c>
    </row>
    <row r="1347" spans="1:5">
      <c r="A1347" t="str">
        <f t="shared" si="20"/>
        <v>MNISANTI</v>
      </c>
      <c r="B1347" t="s">
        <v>1997</v>
      </c>
      <c r="C1347" s="2" t="s">
        <v>908</v>
      </c>
      <c r="D1347" s="3" t="s">
        <v>926</v>
      </c>
      <c r="E1347" s="4">
        <f>VLOOKUP(A1347,'2023 data'!$K$3:$L$3237,2,FALSE)</f>
        <v>726200</v>
      </c>
    </row>
    <row r="1348" spans="1:5">
      <c r="A1348" t="str">
        <f t="shared" si="20"/>
        <v>MNITASCA</v>
      </c>
      <c r="B1348" t="s">
        <v>1997</v>
      </c>
      <c r="C1348" s="2" t="s">
        <v>908</v>
      </c>
      <c r="D1348" s="3" t="s">
        <v>927</v>
      </c>
      <c r="E1348" s="4">
        <f>VLOOKUP(A1348,'2023 data'!$K$3:$L$3237,2,FALSE)</f>
        <v>726200</v>
      </c>
    </row>
    <row r="1349" spans="1:5">
      <c r="A1349" t="str">
        <f t="shared" ref="A1349:A1412" si="21">+C1349&amp;D1349</f>
        <v>MNJACKSON</v>
      </c>
      <c r="B1349" t="s">
        <v>1997</v>
      </c>
      <c r="C1349" s="2" t="s">
        <v>908</v>
      </c>
      <c r="D1349" s="3" t="s">
        <v>39</v>
      </c>
      <c r="E1349" s="4">
        <f>VLOOKUP(A1349,'2023 data'!$K$3:$L$3237,2,FALSE)</f>
        <v>726200</v>
      </c>
    </row>
    <row r="1350" spans="1:5">
      <c r="A1350" t="str">
        <f t="shared" si="21"/>
        <v>MNKANABEC</v>
      </c>
      <c r="B1350" t="s">
        <v>1997</v>
      </c>
      <c r="C1350" s="2" t="s">
        <v>908</v>
      </c>
      <c r="D1350" s="3" t="s">
        <v>928</v>
      </c>
      <c r="E1350" s="4">
        <f>VLOOKUP(A1350,'2023 data'!$K$3:$L$3237,2,FALSE)</f>
        <v>726200</v>
      </c>
    </row>
    <row r="1351" spans="1:5">
      <c r="A1351" t="str">
        <f t="shared" si="21"/>
        <v>MNKANDIYOHI</v>
      </c>
      <c r="B1351" t="s">
        <v>1997</v>
      </c>
      <c r="C1351" s="2" t="s">
        <v>908</v>
      </c>
      <c r="D1351" s="3" t="s">
        <v>929</v>
      </c>
      <c r="E1351" s="4">
        <f>VLOOKUP(A1351,'2023 data'!$K$3:$L$3237,2,FALSE)</f>
        <v>726200</v>
      </c>
    </row>
    <row r="1352" spans="1:5">
      <c r="A1352" t="str">
        <f t="shared" si="21"/>
        <v>MNKITTSON</v>
      </c>
      <c r="B1352" t="s">
        <v>1997</v>
      </c>
      <c r="C1352" s="2" t="s">
        <v>908</v>
      </c>
      <c r="D1352" s="3" t="s">
        <v>930</v>
      </c>
      <c r="E1352" s="4">
        <f>VLOOKUP(A1352,'2023 data'!$K$3:$L$3237,2,FALSE)</f>
        <v>726200</v>
      </c>
    </row>
    <row r="1353" spans="1:5">
      <c r="A1353" t="str">
        <f t="shared" si="21"/>
        <v>MNKOOCHICHING</v>
      </c>
      <c r="B1353" t="s">
        <v>1997</v>
      </c>
      <c r="C1353" s="2" t="s">
        <v>908</v>
      </c>
      <c r="D1353" s="3" t="s">
        <v>931</v>
      </c>
      <c r="E1353" s="4">
        <f>VLOOKUP(A1353,'2023 data'!$K$3:$L$3237,2,FALSE)</f>
        <v>726200</v>
      </c>
    </row>
    <row r="1354" spans="1:5">
      <c r="A1354" t="str">
        <f t="shared" si="21"/>
        <v>MNLAC QUI PARLE</v>
      </c>
      <c r="B1354" t="s">
        <v>1997</v>
      </c>
      <c r="C1354" s="2" t="s">
        <v>908</v>
      </c>
      <c r="D1354" s="3" t="s">
        <v>932</v>
      </c>
      <c r="E1354" s="4">
        <f>VLOOKUP(A1354,'2023 data'!$K$3:$L$3237,2,FALSE)</f>
        <v>726200</v>
      </c>
    </row>
    <row r="1355" spans="1:5">
      <c r="A1355" t="str">
        <f t="shared" si="21"/>
        <v>MNLAKE</v>
      </c>
      <c r="B1355" t="s">
        <v>1997</v>
      </c>
      <c r="C1355" s="2" t="s">
        <v>908</v>
      </c>
      <c r="D1355" s="3" t="s">
        <v>181</v>
      </c>
      <c r="E1355" s="4">
        <f>VLOOKUP(A1355,'2023 data'!$K$3:$L$3237,2,FALSE)</f>
        <v>726200</v>
      </c>
    </row>
    <row r="1356" spans="1:5">
      <c r="A1356" t="str">
        <f t="shared" si="21"/>
        <v>MNLAKE OF THE WOODS</v>
      </c>
      <c r="B1356" t="s">
        <v>1997</v>
      </c>
      <c r="C1356" s="2" t="s">
        <v>908</v>
      </c>
      <c r="D1356" s="3" t="s">
        <v>3413</v>
      </c>
      <c r="E1356" s="4">
        <f>VLOOKUP(A1356,'2023 data'!$K$3:$L$3237,2,FALSE)</f>
        <v>726200</v>
      </c>
    </row>
    <row r="1357" spans="1:5">
      <c r="A1357" t="str">
        <f t="shared" si="21"/>
        <v>MNLE SUEUR</v>
      </c>
      <c r="B1357" t="s">
        <v>1997</v>
      </c>
      <c r="C1357" s="2" t="s">
        <v>908</v>
      </c>
      <c r="D1357" s="3" t="s">
        <v>933</v>
      </c>
      <c r="E1357" s="4">
        <f>VLOOKUP(A1357,'2023 data'!$K$3:$L$3237,2,FALSE)</f>
        <v>726200</v>
      </c>
    </row>
    <row r="1358" spans="1:5">
      <c r="A1358" t="str">
        <f t="shared" si="21"/>
        <v>MNLINCOLN</v>
      </c>
      <c r="B1358" t="s">
        <v>1997</v>
      </c>
      <c r="C1358" s="2" t="s">
        <v>908</v>
      </c>
      <c r="D1358" s="3" t="s">
        <v>136</v>
      </c>
      <c r="E1358" s="4">
        <f>VLOOKUP(A1358,'2023 data'!$K$3:$L$3237,2,FALSE)</f>
        <v>726200</v>
      </c>
    </row>
    <row r="1359" spans="1:5">
      <c r="A1359" t="str">
        <f t="shared" si="21"/>
        <v>MNLYON</v>
      </c>
      <c r="B1359" t="s">
        <v>1997</v>
      </c>
      <c r="C1359" s="2" t="s">
        <v>908</v>
      </c>
      <c r="D1359" s="3" t="s">
        <v>612</v>
      </c>
      <c r="E1359" s="4">
        <f>VLOOKUP(A1359,'2023 data'!$K$3:$L$3237,2,FALSE)</f>
        <v>726200</v>
      </c>
    </row>
    <row r="1360" spans="1:5">
      <c r="A1360" t="str">
        <f t="shared" si="21"/>
        <v>MNMCLEOD</v>
      </c>
      <c r="B1360" t="s">
        <v>1997</v>
      </c>
      <c r="C1360" s="2" t="s">
        <v>908</v>
      </c>
      <c r="D1360" s="3" t="s">
        <v>934</v>
      </c>
      <c r="E1360" s="4">
        <f>VLOOKUP(A1360,'2023 data'!$K$3:$L$3237,2,FALSE)</f>
        <v>726200</v>
      </c>
    </row>
    <row r="1361" spans="1:5">
      <c r="A1361" t="str">
        <f t="shared" si="21"/>
        <v>MNMAHNOMEN</v>
      </c>
      <c r="B1361" t="s">
        <v>1997</v>
      </c>
      <c r="C1361" s="2" t="s">
        <v>908</v>
      </c>
      <c r="D1361" s="3" t="s">
        <v>935</v>
      </c>
      <c r="E1361" s="4">
        <f>VLOOKUP(A1361,'2023 data'!$K$3:$L$3237,2,FALSE)</f>
        <v>726200</v>
      </c>
    </row>
    <row r="1362" spans="1:5">
      <c r="A1362" t="str">
        <f t="shared" si="21"/>
        <v>MNMARSHALL</v>
      </c>
      <c r="B1362" t="s">
        <v>1997</v>
      </c>
      <c r="C1362" s="2" t="s">
        <v>908</v>
      </c>
      <c r="D1362" s="3" t="s">
        <v>51</v>
      </c>
      <c r="E1362" s="4">
        <f>VLOOKUP(A1362,'2023 data'!$K$3:$L$3237,2,FALSE)</f>
        <v>726200</v>
      </c>
    </row>
    <row r="1363" spans="1:5">
      <c r="A1363" t="str">
        <f t="shared" si="21"/>
        <v>MNMARTIN</v>
      </c>
      <c r="B1363" t="s">
        <v>1997</v>
      </c>
      <c r="C1363" s="2" t="s">
        <v>908</v>
      </c>
      <c r="D1363" s="3" t="s">
        <v>321</v>
      </c>
      <c r="E1363" s="4">
        <f>VLOOKUP(A1363,'2023 data'!$K$3:$L$3237,2,FALSE)</f>
        <v>726200</v>
      </c>
    </row>
    <row r="1364" spans="1:5">
      <c r="A1364" t="str">
        <f t="shared" si="21"/>
        <v>MNMEEKER</v>
      </c>
      <c r="B1364" t="s">
        <v>1997</v>
      </c>
      <c r="C1364" s="2" t="s">
        <v>908</v>
      </c>
      <c r="D1364" s="3" t="s">
        <v>936</v>
      </c>
      <c r="E1364" s="4">
        <f>VLOOKUP(A1364,'2023 data'!$K$3:$L$3237,2,FALSE)</f>
        <v>726200</v>
      </c>
    </row>
    <row r="1365" spans="1:5">
      <c r="A1365" t="str">
        <f t="shared" si="21"/>
        <v>MNMILLE LACS</v>
      </c>
      <c r="B1365" t="s">
        <v>1997</v>
      </c>
      <c r="C1365" s="2" t="s">
        <v>908</v>
      </c>
      <c r="D1365" s="3" t="s">
        <v>937</v>
      </c>
      <c r="E1365" s="4">
        <f>VLOOKUP(A1365,'2023 data'!$K$3:$L$3237,2,FALSE)</f>
        <v>726200</v>
      </c>
    </row>
    <row r="1366" spans="1:5">
      <c r="A1366" t="str">
        <f t="shared" si="21"/>
        <v>MNMORRISON</v>
      </c>
      <c r="B1366" t="s">
        <v>1997</v>
      </c>
      <c r="C1366" s="2" t="s">
        <v>908</v>
      </c>
      <c r="D1366" s="3" t="s">
        <v>938</v>
      </c>
      <c r="E1366" s="4">
        <f>VLOOKUP(A1366,'2023 data'!$K$3:$L$3237,2,FALSE)</f>
        <v>726200</v>
      </c>
    </row>
    <row r="1367" spans="1:5">
      <c r="A1367" t="str">
        <f t="shared" si="21"/>
        <v>MNMOWER</v>
      </c>
      <c r="B1367" t="s">
        <v>1997</v>
      </c>
      <c r="C1367" s="2" t="s">
        <v>908</v>
      </c>
      <c r="D1367" s="3" t="s">
        <v>939</v>
      </c>
      <c r="E1367" s="4">
        <f>VLOOKUP(A1367,'2023 data'!$K$3:$L$3237,2,FALSE)</f>
        <v>726200</v>
      </c>
    </row>
    <row r="1368" spans="1:5">
      <c r="A1368" t="str">
        <f t="shared" si="21"/>
        <v>MNMURRAY</v>
      </c>
      <c r="B1368" t="s">
        <v>1997</v>
      </c>
      <c r="C1368" s="2" t="s">
        <v>908</v>
      </c>
      <c r="D1368" s="3" t="s">
        <v>412</v>
      </c>
      <c r="E1368" s="4">
        <f>VLOOKUP(A1368,'2023 data'!$K$3:$L$3237,2,FALSE)</f>
        <v>726200</v>
      </c>
    </row>
    <row r="1369" spans="1:5">
      <c r="A1369" t="str">
        <f t="shared" si="21"/>
        <v>MNNICOLLET</v>
      </c>
      <c r="B1369" t="s">
        <v>1997</v>
      </c>
      <c r="C1369" s="2" t="s">
        <v>908</v>
      </c>
      <c r="D1369" s="3" t="s">
        <v>940</v>
      </c>
      <c r="E1369" s="4">
        <f>VLOOKUP(A1369,'2023 data'!$K$3:$L$3237,2,FALSE)</f>
        <v>726200</v>
      </c>
    </row>
    <row r="1370" spans="1:5">
      <c r="A1370" t="str">
        <f t="shared" si="21"/>
        <v>MNNOBLES</v>
      </c>
      <c r="B1370" t="s">
        <v>1997</v>
      </c>
      <c r="C1370" s="2" t="s">
        <v>908</v>
      </c>
      <c r="D1370" s="3" t="s">
        <v>941</v>
      </c>
      <c r="E1370" s="4">
        <f>VLOOKUP(A1370,'2023 data'!$K$3:$L$3237,2,FALSE)</f>
        <v>726200</v>
      </c>
    </row>
    <row r="1371" spans="1:5">
      <c r="A1371" t="str">
        <f t="shared" si="21"/>
        <v>MNNORMAN</v>
      </c>
      <c r="B1371" t="s">
        <v>1997</v>
      </c>
      <c r="C1371" s="2" t="s">
        <v>908</v>
      </c>
      <c r="D1371" s="3" t="s">
        <v>942</v>
      </c>
      <c r="E1371" s="4">
        <f>VLOOKUP(A1371,'2023 data'!$K$3:$L$3237,2,FALSE)</f>
        <v>726200</v>
      </c>
    </row>
    <row r="1372" spans="1:5">
      <c r="A1372" t="str">
        <f t="shared" si="21"/>
        <v>MNOLMSTED</v>
      </c>
      <c r="B1372" t="s">
        <v>1997</v>
      </c>
      <c r="C1372" s="2" t="s">
        <v>908</v>
      </c>
      <c r="D1372" s="3" t="s">
        <v>943</v>
      </c>
      <c r="E1372" s="4">
        <f>VLOOKUP(A1372,'2023 data'!$K$3:$L$3237,2,FALSE)</f>
        <v>726200</v>
      </c>
    </row>
    <row r="1373" spans="1:5">
      <c r="A1373" t="str">
        <f t="shared" si="21"/>
        <v>MNOTTER TAIL</v>
      </c>
      <c r="B1373" t="s">
        <v>1997</v>
      </c>
      <c r="C1373" s="2" t="s">
        <v>908</v>
      </c>
      <c r="D1373" s="3" t="s">
        <v>944</v>
      </c>
      <c r="E1373" s="4">
        <f>VLOOKUP(A1373,'2023 data'!$K$3:$L$3237,2,FALSE)</f>
        <v>726200</v>
      </c>
    </row>
    <row r="1374" spans="1:5">
      <c r="A1374" t="str">
        <f t="shared" si="21"/>
        <v>MNPENNINGTON</v>
      </c>
      <c r="B1374" t="s">
        <v>1997</v>
      </c>
      <c r="C1374" s="2" t="s">
        <v>908</v>
      </c>
      <c r="D1374" s="3" t="s">
        <v>945</v>
      </c>
      <c r="E1374" s="4">
        <f>VLOOKUP(A1374,'2023 data'!$K$3:$L$3237,2,FALSE)</f>
        <v>726200</v>
      </c>
    </row>
    <row r="1375" spans="1:5">
      <c r="A1375" t="str">
        <f t="shared" si="21"/>
        <v>MNPINE</v>
      </c>
      <c r="B1375" t="s">
        <v>1997</v>
      </c>
      <c r="C1375" s="2" t="s">
        <v>908</v>
      </c>
      <c r="D1375" s="3" t="s">
        <v>946</v>
      </c>
      <c r="E1375" s="4">
        <f>VLOOKUP(A1375,'2023 data'!$K$3:$L$3237,2,FALSE)</f>
        <v>726200</v>
      </c>
    </row>
    <row r="1376" spans="1:5">
      <c r="A1376" t="str">
        <f t="shared" si="21"/>
        <v>MNPIPESTONE</v>
      </c>
      <c r="B1376" t="s">
        <v>1997</v>
      </c>
      <c r="C1376" s="2" t="s">
        <v>908</v>
      </c>
      <c r="D1376" s="3" t="s">
        <v>947</v>
      </c>
      <c r="E1376" s="4">
        <f>VLOOKUP(A1376,'2023 data'!$K$3:$L$3237,2,FALSE)</f>
        <v>726200</v>
      </c>
    </row>
    <row r="1377" spans="1:5">
      <c r="A1377" t="str">
        <f t="shared" si="21"/>
        <v>MNPOLK</v>
      </c>
      <c r="B1377" t="s">
        <v>1997</v>
      </c>
      <c r="C1377" s="2" t="s">
        <v>908</v>
      </c>
      <c r="D1377" s="3" t="s">
        <v>147</v>
      </c>
      <c r="E1377" s="4">
        <f>VLOOKUP(A1377,'2023 data'!$K$3:$L$3237,2,FALSE)</f>
        <v>726200</v>
      </c>
    </row>
    <row r="1378" spans="1:5">
      <c r="A1378" t="str">
        <f t="shared" si="21"/>
        <v>MNPOPE</v>
      </c>
      <c r="B1378" t="s">
        <v>1997</v>
      </c>
      <c r="C1378" s="2" t="s">
        <v>908</v>
      </c>
      <c r="D1378" s="3" t="s">
        <v>148</v>
      </c>
      <c r="E1378" s="4">
        <f>VLOOKUP(A1378,'2023 data'!$K$3:$L$3237,2,FALSE)</f>
        <v>726200</v>
      </c>
    </row>
    <row r="1379" spans="1:5">
      <c r="A1379" t="str">
        <f t="shared" si="21"/>
        <v>MNRAMSEY</v>
      </c>
      <c r="B1379" t="s">
        <v>1997</v>
      </c>
      <c r="C1379" s="2" t="s">
        <v>908</v>
      </c>
      <c r="D1379" s="3" t="s">
        <v>948</v>
      </c>
      <c r="E1379" s="4">
        <f>VLOOKUP(A1379,'2023 data'!$K$3:$L$3237,2,FALSE)</f>
        <v>726200</v>
      </c>
    </row>
    <row r="1380" spans="1:5">
      <c r="A1380" t="str">
        <f t="shared" si="21"/>
        <v>MNRED LAKE</v>
      </c>
      <c r="B1380" t="s">
        <v>1997</v>
      </c>
      <c r="C1380" s="2" t="s">
        <v>908</v>
      </c>
      <c r="D1380" s="3" t="s">
        <v>949</v>
      </c>
      <c r="E1380" s="4">
        <f>VLOOKUP(A1380,'2023 data'!$K$3:$L$3237,2,FALSE)</f>
        <v>726200</v>
      </c>
    </row>
    <row r="1381" spans="1:5">
      <c r="A1381" t="str">
        <f t="shared" si="21"/>
        <v>MNREDWOOD</v>
      </c>
      <c r="B1381" t="s">
        <v>1997</v>
      </c>
      <c r="C1381" s="2" t="s">
        <v>908</v>
      </c>
      <c r="D1381" s="3" t="s">
        <v>950</v>
      </c>
      <c r="E1381" s="4">
        <f>VLOOKUP(A1381,'2023 data'!$K$3:$L$3237,2,FALSE)</f>
        <v>726200</v>
      </c>
    </row>
    <row r="1382" spans="1:5">
      <c r="A1382" t="str">
        <f t="shared" si="21"/>
        <v>MNRENVILLE</v>
      </c>
      <c r="B1382" t="s">
        <v>1997</v>
      </c>
      <c r="C1382" s="2" t="s">
        <v>908</v>
      </c>
      <c r="D1382" s="3" t="s">
        <v>951</v>
      </c>
      <c r="E1382" s="4">
        <f>VLOOKUP(A1382,'2023 data'!$K$3:$L$3237,2,FALSE)</f>
        <v>726200</v>
      </c>
    </row>
    <row r="1383" spans="1:5">
      <c r="A1383" t="str">
        <f t="shared" si="21"/>
        <v>MNRICE</v>
      </c>
      <c r="B1383" t="s">
        <v>1997</v>
      </c>
      <c r="C1383" s="2" t="s">
        <v>908</v>
      </c>
      <c r="D1383" s="3" t="s">
        <v>682</v>
      </c>
      <c r="E1383" s="4">
        <f>VLOOKUP(A1383,'2023 data'!$K$3:$L$3237,2,FALSE)</f>
        <v>726200</v>
      </c>
    </row>
    <row r="1384" spans="1:5">
      <c r="A1384" t="str">
        <f t="shared" si="21"/>
        <v>MNROCK</v>
      </c>
      <c r="B1384" t="s">
        <v>1997</v>
      </c>
      <c r="C1384" s="2" t="s">
        <v>908</v>
      </c>
      <c r="D1384" s="3" t="s">
        <v>952</v>
      </c>
      <c r="E1384" s="4">
        <f>VLOOKUP(A1384,'2023 data'!$K$3:$L$3237,2,FALSE)</f>
        <v>726200</v>
      </c>
    </row>
    <row r="1385" spans="1:5">
      <c r="A1385" t="str">
        <f t="shared" si="21"/>
        <v>MNROSEAU</v>
      </c>
      <c r="B1385" t="s">
        <v>1997</v>
      </c>
      <c r="C1385" s="2" t="s">
        <v>908</v>
      </c>
      <c r="D1385" s="3" t="s">
        <v>953</v>
      </c>
      <c r="E1385" s="4">
        <f>VLOOKUP(A1385,'2023 data'!$K$3:$L$3237,2,FALSE)</f>
        <v>726200</v>
      </c>
    </row>
    <row r="1386" spans="1:5">
      <c r="A1386" t="str">
        <f t="shared" si="21"/>
        <v>MNST. LOUIS</v>
      </c>
      <c r="B1386" t="s">
        <v>1997</v>
      </c>
      <c r="C1386" s="2" t="s">
        <v>908</v>
      </c>
      <c r="D1386" s="3" t="s">
        <v>954</v>
      </c>
      <c r="E1386" s="4">
        <f>VLOOKUP(A1386,'2023 data'!$K$3:$L$3237,2,FALSE)</f>
        <v>726200</v>
      </c>
    </row>
    <row r="1387" spans="1:5">
      <c r="A1387" t="str">
        <f t="shared" si="21"/>
        <v>MNSCOTT</v>
      </c>
      <c r="B1387" t="s">
        <v>1997</v>
      </c>
      <c r="C1387" s="2" t="s">
        <v>908</v>
      </c>
      <c r="D1387" s="3" t="s">
        <v>153</v>
      </c>
      <c r="E1387" s="4">
        <f>VLOOKUP(A1387,'2023 data'!$K$3:$L$3237,2,FALSE)</f>
        <v>726200</v>
      </c>
    </row>
    <row r="1388" spans="1:5">
      <c r="A1388" t="str">
        <f t="shared" si="21"/>
        <v>MNSHERBURNE</v>
      </c>
      <c r="B1388" t="s">
        <v>1997</v>
      </c>
      <c r="C1388" s="2" t="s">
        <v>908</v>
      </c>
      <c r="D1388" s="3" t="s">
        <v>955</v>
      </c>
      <c r="E1388" s="4">
        <f>VLOOKUP(A1388,'2023 data'!$K$3:$L$3237,2,FALSE)</f>
        <v>726200</v>
      </c>
    </row>
    <row r="1389" spans="1:5">
      <c r="A1389" t="str">
        <f t="shared" si="21"/>
        <v>MNSIBLEY</v>
      </c>
      <c r="B1389" t="s">
        <v>1997</v>
      </c>
      <c r="C1389" s="2" t="s">
        <v>908</v>
      </c>
      <c r="D1389" s="3" t="s">
        <v>956</v>
      </c>
      <c r="E1389" s="4">
        <f>VLOOKUP(A1389,'2023 data'!$K$3:$L$3237,2,FALSE)</f>
        <v>726200</v>
      </c>
    </row>
    <row r="1390" spans="1:5">
      <c r="A1390" t="str">
        <f t="shared" si="21"/>
        <v>MNSTEARNS</v>
      </c>
      <c r="B1390" t="s">
        <v>1997</v>
      </c>
      <c r="C1390" s="2" t="s">
        <v>908</v>
      </c>
      <c r="D1390" s="3" t="s">
        <v>957</v>
      </c>
      <c r="E1390" s="4">
        <f>VLOOKUP(A1390,'2023 data'!$K$3:$L$3237,2,FALSE)</f>
        <v>726200</v>
      </c>
    </row>
    <row r="1391" spans="1:5">
      <c r="A1391" t="str">
        <f t="shared" si="21"/>
        <v>MNSTEELE</v>
      </c>
      <c r="B1391" t="s">
        <v>1997</v>
      </c>
      <c r="C1391" s="2" t="s">
        <v>908</v>
      </c>
      <c r="D1391" s="3" t="s">
        <v>958</v>
      </c>
      <c r="E1391" s="4">
        <f>VLOOKUP(A1391,'2023 data'!$K$3:$L$3237,2,FALSE)</f>
        <v>726200</v>
      </c>
    </row>
    <row r="1392" spans="1:5">
      <c r="A1392" t="str">
        <f t="shared" si="21"/>
        <v>MNSTEVENS</v>
      </c>
      <c r="B1392" t="s">
        <v>1997</v>
      </c>
      <c r="C1392" s="2" t="s">
        <v>908</v>
      </c>
      <c r="D1392" s="3" t="s">
        <v>692</v>
      </c>
      <c r="E1392" s="4">
        <f>VLOOKUP(A1392,'2023 data'!$K$3:$L$3237,2,FALSE)</f>
        <v>726200</v>
      </c>
    </row>
    <row r="1393" spans="1:5">
      <c r="A1393" t="str">
        <f t="shared" si="21"/>
        <v>MNSWIFT</v>
      </c>
      <c r="B1393" t="s">
        <v>1997</v>
      </c>
      <c r="C1393" s="2" t="s">
        <v>908</v>
      </c>
      <c r="D1393" s="3" t="s">
        <v>959</v>
      </c>
      <c r="E1393" s="4">
        <f>VLOOKUP(A1393,'2023 data'!$K$3:$L$3237,2,FALSE)</f>
        <v>726200</v>
      </c>
    </row>
    <row r="1394" spans="1:5">
      <c r="A1394" t="str">
        <f t="shared" si="21"/>
        <v>MNTODD</v>
      </c>
      <c r="B1394" t="s">
        <v>1997</v>
      </c>
      <c r="C1394" s="2" t="s">
        <v>908</v>
      </c>
      <c r="D1394" s="3" t="s">
        <v>753</v>
      </c>
      <c r="E1394" s="4">
        <f>VLOOKUP(A1394,'2023 data'!$K$3:$L$3237,2,FALSE)</f>
        <v>726200</v>
      </c>
    </row>
    <row r="1395" spans="1:5">
      <c r="A1395" t="str">
        <f t="shared" si="21"/>
        <v>MNTRAVERSE</v>
      </c>
      <c r="B1395" t="s">
        <v>1997</v>
      </c>
      <c r="C1395" s="2" t="s">
        <v>908</v>
      </c>
      <c r="D1395" s="3" t="s">
        <v>960</v>
      </c>
      <c r="E1395" s="4">
        <f>VLOOKUP(A1395,'2023 data'!$K$3:$L$3237,2,FALSE)</f>
        <v>726200</v>
      </c>
    </row>
    <row r="1396" spans="1:5">
      <c r="A1396" t="str">
        <f t="shared" si="21"/>
        <v>MNWABASHA</v>
      </c>
      <c r="B1396" t="s">
        <v>1997</v>
      </c>
      <c r="C1396" s="2" t="s">
        <v>908</v>
      </c>
      <c r="D1396" s="3" t="s">
        <v>961</v>
      </c>
      <c r="E1396" s="4">
        <f>VLOOKUP(A1396,'2023 data'!$K$3:$L$3237,2,FALSE)</f>
        <v>726200</v>
      </c>
    </row>
    <row r="1397" spans="1:5">
      <c r="A1397" t="str">
        <f t="shared" si="21"/>
        <v>MNWADENA</v>
      </c>
      <c r="B1397" t="s">
        <v>1997</v>
      </c>
      <c r="C1397" s="2" t="s">
        <v>908</v>
      </c>
      <c r="D1397" s="3" t="s">
        <v>962</v>
      </c>
      <c r="E1397" s="4">
        <f>VLOOKUP(A1397,'2023 data'!$K$3:$L$3237,2,FALSE)</f>
        <v>726200</v>
      </c>
    </row>
    <row r="1398" spans="1:5">
      <c r="A1398" t="str">
        <f t="shared" si="21"/>
        <v>MNWASECA</v>
      </c>
      <c r="B1398" t="s">
        <v>1997</v>
      </c>
      <c r="C1398" s="2" t="s">
        <v>908</v>
      </c>
      <c r="D1398" s="3" t="s">
        <v>963</v>
      </c>
      <c r="E1398" s="4">
        <f>VLOOKUP(A1398,'2023 data'!$K$3:$L$3237,2,FALSE)</f>
        <v>726200</v>
      </c>
    </row>
    <row r="1399" spans="1:5">
      <c r="A1399" t="str">
        <f t="shared" si="21"/>
        <v>MNWASHINGTON</v>
      </c>
      <c r="B1399" t="s">
        <v>1997</v>
      </c>
      <c r="C1399" s="2" t="s">
        <v>908</v>
      </c>
      <c r="D1399" s="3" t="s">
        <v>68</v>
      </c>
      <c r="E1399" s="4">
        <f>VLOOKUP(A1399,'2023 data'!$K$3:$L$3237,2,FALSE)</f>
        <v>726200</v>
      </c>
    </row>
    <row r="1400" spans="1:5">
      <c r="A1400" t="str">
        <f t="shared" si="21"/>
        <v>MNWATONWAN</v>
      </c>
      <c r="B1400" t="s">
        <v>1997</v>
      </c>
      <c r="C1400" s="2" t="s">
        <v>908</v>
      </c>
      <c r="D1400" s="3" t="s">
        <v>964</v>
      </c>
      <c r="E1400" s="4">
        <f>VLOOKUP(A1400,'2023 data'!$K$3:$L$3237,2,FALSE)</f>
        <v>726200</v>
      </c>
    </row>
    <row r="1401" spans="1:5">
      <c r="A1401" t="str">
        <f t="shared" si="21"/>
        <v>MNWILKIN</v>
      </c>
      <c r="B1401" t="s">
        <v>1997</v>
      </c>
      <c r="C1401" s="2" t="s">
        <v>908</v>
      </c>
      <c r="D1401" s="3" t="s">
        <v>965</v>
      </c>
      <c r="E1401" s="4">
        <f>VLOOKUP(A1401,'2023 data'!$K$3:$L$3237,2,FALSE)</f>
        <v>726200</v>
      </c>
    </row>
    <row r="1402" spans="1:5">
      <c r="A1402" t="str">
        <f t="shared" si="21"/>
        <v>MNWINONA</v>
      </c>
      <c r="B1402" t="s">
        <v>1997</v>
      </c>
      <c r="C1402" s="2" t="s">
        <v>908</v>
      </c>
      <c r="D1402" s="3" t="s">
        <v>966</v>
      </c>
      <c r="E1402" s="4">
        <f>VLOOKUP(A1402,'2023 data'!$K$3:$L$3237,2,FALSE)</f>
        <v>726200</v>
      </c>
    </row>
    <row r="1403" spans="1:5">
      <c r="A1403" t="str">
        <f t="shared" si="21"/>
        <v>MNWRIGHT</v>
      </c>
      <c r="B1403" t="s">
        <v>1997</v>
      </c>
      <c r="C1403" s="2" t="s">
        <v>908</v>
      </c>
      <c r="D1403" s="3" t="s">
        <v>632</v>
      </c>
      <c r="E1403" s="4">
        <f>VLOOKUP(A1403,'2023 data'!$K$3:$L$3237,2,FALSE)</f>
        <v>726200</v>
      </c>
    </row>
    <row r="1404" spans="1:5">
      <c r="A1404" t="str">
        <f t="shared" si="21"/>
        <v>MNYELLOW MEDICINE</v>
      </c>
      <c r="B1404" t="s">
        <v>1997</v>
      </c>
      <c r="C1404" s="2" t="s">
        <v>908</v>
      </c>
      <c r="D1404" s="3" t="s">
        <v>967</v>
      </c>
      <c r="E1404" s="4">
        <f>VLOOKUP(A1404,'2023 data'!$K$3:$L$3237,2,FALSE)</f>
        <v>726200</v>
      </c>
    </row>
    <row r="1405" spans="1:5">
      <c r="A1405" t="str">
        <f t="shared" si="21"/>
        <v>MSADAMS</v>
      </c>
      <c r="B1405" t="s">
        <v>1998</v>
      </c>
      <c r="C1405" s="2" t="s">
        <v>968</v>
      </c>
      <c r="D1405" s="3" t="s">
        <v>221</v>
      </c>
      <c r="E1405" s="4">
        <f>VLOOKUP(A1405,'2023 data'!$K$3:$L$3237,2,FALSE)</f>
        <v>726200</v>
      </c>
    </row>
    <row r="1406" spans="1:5">
      <c r="A1406" t="str">
        <f t="shared" si="21"/>
        <v>MSALCORN</v>
      </c>
      <c r="B1406" t="s">
        <v>1998</v>
      </c>
      <c r="C1406" s="2" t="s">
        <v>968</v>
      </c>
      <c r="D1406" s="3" t="s">
        <v>969</v>
      </c>
      <c r="E1406" s="4">
        <f>VLOOKUP(A1406,'2023 data'!$K$3:$L$3237,2,FALSE)</f>
        <v>726200</v>
      </c>
    </row>
    <row r="1407" spans="1:5">
      <c r="A1407" t="str">
        <f t="shared" si="21"/>
        <v>MSAMITE</v>
      </c>
      <c r="B1407" t="s">
        <v>1998</v>
      </c>
      <c r="C1407" s="2" t="s">
        <v>968</v>
      </c>
      <c r="D1407" s="3" t="s">
        <v>970</v>
      </c>
      <c r="E1407" s="4">
        <f>VLOOKUP(A1407,'2023 data'!$K$3:$L$3237,2,FALSE)</f>
        <v>726200</v>
      </c>
    </row>
    <row r="1408" spans="1:5">
      <c r="A1408" t="str">
        <f t="shared" si="21"/>
        <v>MSATTALA</v>
      </c>
      <c r="B1408" t="s">
        <v>1998</v>
      </c>
      <c r="C1408" s="2" t="s">
        <v>968</v>
      </c>
      <c r="D1408" s="3" t="s">
        <v>971</v>
      </c>
      <c r="E1408" s="4">
        <f>VLOOKUP(A1408,'2023 data'!$K$3:$L$3237,2,FALSE)</f>
        <v>726200</v>
      </c>
    </row>
    <row r="1409" spans="1:5">
      <c r="A1409" t="str">
        <f t="shared" si="21"/>
        <v>MSBENTON</v>
      </c>
      <c r="B1409" t="s">
        <v>1998</v>
      </c>
      <c r="C1409" s="2" t="s">
        <v>968</v>
      </c>
      <c r="D1409" s="3" t="s">
        <v>110</v>
      </c>
      <c r="E1409" s="4">
        <f>VLOOKUP(A1409,'2023 data'!$K$3:$L$3237,2,FALSE)</f>
        <v>726200</v>
      </c>
    </row>
    <row r="1410" spans="1:5">
      <c r="A1410" t="str">
        <f t="shared" si="21"/>
        <v>MSBOLIVAR</v>
      </c>
      <c r="B1410" t="s">
        <v>1998</v>
      </c>
      <c r="C1410" s="2" t="s">
        <v>968</v>
      </c>
      <c r="D1410" s="3" t="s">
        <v>972</v>
      </c>
      <c r="E1410" s="4">
        <f>VLOOKUP(A1410,'2023 data'!$K$3:$L$3237,2,FALSE)</f>
        <v>726200</v>
      </c>
    </row>
    <row r="1411" spans="1:5">
      <c r="A1411" t="str">
        <f t="shared" si="21"/>
        <v>MSCALHOUN</v>
      </c>
      <c r="B1411" t="s">
        <v>1998</v>
      </c>
      <c r="C1411" s="2" t="s">
        <v>968</v>
      </c>
      <c r="D1411" s="3" t="s">
        <v>11</v>
      </c>
      <c r="E1411" s="4">
        <f>VLOOKUP(A1411,'2023 data'!$K$3:$L$3237,2,FALSE)</f>
        <v>726200</v>
      </c>
    </row>
    <row r="1412" spans="1:5">
      <c r="A1412" t="str">
        <f t="shared" si="21"/>
        <v>MSCARROLL</v>
      </c>
      <c r="B1412" t="s">
        <v>1998</v>
      </c>
      <c r="C1412" s="2" t="s">
        <v>968</v>
      </c>
      <c r="D1412" s="3" t="s">
        <v>113</v>
      </c>
      <c r="E1412" s="4">
        <f>VLOOKUP(A1412,'2023 data'!$K$3:$L$3237,2,FALSE)</f>
        <v>726200</v>
      </c>
    </row>
    <row r="1413" spans="1:5">
      <c r="A1413" t="str">
        <f t="shared" ref="A1413:A1476" si="22">+C1413&amp;D1413</f>
        <v>MSCHICKASAW</v>
      </c>
      <c r="B1413" t="s">
        <v>1998</v>
      </c>
      <c r="C1413" s="2" t="s">
        <v>968</v>
      </c>
      <c r="D1413" s="3" t="s">
        <v>598</v>
      </c>
      <c r="E1413" s="4">
        <f>VLOOKUP(A1413,'2023 data'!$K$3:$L$3237,2,FALSE)</f>
        <v>726200</v>
      </c>
    </row>
    <row r="1414" spans="1:5">
      <c r="A1414" t="str">
        <f t="shared" si="22"/>
        <v>MSCHOCTAW</v>
      </c>
      <c r="B1414" t="s">
        <v>1998</v>
      </c>
      <c r="C1414" s="2" t="s">
        <v>968</v>
      </c>
      <c r="D1414" s="3" t="s">
        <v>15</v>
      </c>
      <c r="E1414" s="4">
        <f>VLOOKUP(A1414,'2023 data'!$K$3:$L$3237,2,FALSE)</f>
        <v>726200</v>
      </c>
    </row>
    <row r="1415" spans="1:5">
      <c r="A1415" t="str">
        <f t="shared" si="22"/>
        <v>MSCLAIBORNE</v>
      </c>
      <c r="B1415" t="s">
        <v>1998</v>
      </c>
      <c r="C1415" s="2" t="s">
        <v>968</v>
      </c>
      <c r="D1415" s="3" t="s">
        <v>769</v>
      </c>
      <c r="E1415" s="4">
        <f>VLOOKUP(A1415,'2023 data'!$K$3:$L$3237,2,FALSE)</f>
        <v>726200</v>
      </c>
    </row>
    <row r="1416" spans="1:5">
      <c r="A1416" t="str">
        <f t="shared" si="22"/>
        <v>MSCLARKE</v>
      </c>
      <c r="B1416" t="s">
        <v>1998</v>
      </c>
      <c r="C1416" s="2" t="s">
        <v>968</v>
      </c>
      <c r="D1416" s="3" t="s">
        <v>16</v>
      </c>
      <c r="E1416" s="4">
        <f>VLOOKUP(A1416,'2023 data'!$K$3:$L$3237,2,FALSE)</f>
        <v>726200</v>
      </c>
    </row>
    <row r="1417" spans="1:5">
      <c r="A1417" t="str">
        <f t="shared" si="22"/>
        <v>MSCLAY</v>
      </c>
      <c r="B1417" t="s">
        <v>1998</v>
      </c>
      <c r="C1417" s="2" t="s">
        <v>968</v>
      </c>
      <c r="D1417" s="3" t="s">
        <v>17</v>
      </c>
      <c r="E1417" s="4">
        <f>VLOOKUP(A1417,'2023 data'!$K$3:$L$3237,2,FALSE)</f>
        <v>726200</v>
      </c>
    </row>
    <row r="1418" spans="1:5">
      <c r="A1418" t="str">
        <f t="shared" si="22"/>
        <v>MSCOAHOMA</v>
      </c>
      <c r="B1418" t="s">
        <v>1998</v>
      </c>
      <c r="C1418" s="2" t="s">
        <v>968</v>
      </c>
      <c r="D1418" s="3" t="s">
        <v>973</v>
      </c>
      <c r="E1418" s="4">
        <f>VLOOKUP(A1418,'2023 data'!$K$3:$L$3237,2,FALSE)</f>
        <v>726200</v>
      </c>
    </row>
    <row r="1419" spans="1:5">
      <c r="A1419" t="str">
        <f t="shared" si="22"/>
        <v>MSCOPIAH</v>
      </c>
      <c r="B1419" t="s">
        <v>1998</v>
      </c>
      <c r="C1419" s="2" t="s">
        <v>968</v>
      </c>
      <c r="D1419" s="3" t="s">
        <v>974</v>
      </c>
      <c r="E1419" s="4">
        <f>VLOOKUP(A1419,'2023 data'!$K$3:$L$3237,2,FALSE)</f>
        <v>726200</v>
      </c>
    </row>
    <row r="1420" spans="1:5">
      <c r="A1420" t="str">
        <f t="shared" si="22"/>
        <v>MSCOVINGTON</v>
      </c>
      <c r="B1420" t="s">
        <v>1998</v>
      </c>
      <c r="C1420" s="2" t="s">
        <v>968</v>
      </c>
      <c r="D1420" s="3" t="s">
        <v>23</v>
      </c>
      <c r="E1420" s="4">
        <f>VLOOKUP(A1420,'2023 data'!$K$3:$L$3237,2,FALSE)</f>
        <v>726200</v>
      </c>
    </row>
    <row r="1421" spans="1:5">
      <c r="A1421" t="str">
        <f t="shared" si="22"/>
        <v>MSDESOTO</v>
      </c>
      <c r="B1421" t="s">
        <v>1998</v>
      </c>
      <c r="C1421" s="2" t="s">
        <v>968</v>
      </c>
      <c r="D1421" s="3" t="s">
        <v>975</v>
      </c>
      <c r="E1421" s="4">
        <f>VLOOKUP(A1421,'2023 data'!$K$3:$L$3237,2,FALSE)</f>
        <v>726200</v>
      </c>
    </row>
    <row r="1422" spans="1:5">
      <c r="A1422" t="str">
        <f t="shared" si="22"/>
        <v>MSFORREST</v>
      </c>
      <c r="B1422" t="s">
        <v>1998</v>
      </c>
      <c r="C1422" s="2" t="s">
        <v>968</v>
      </c>
      <c r="D1422" s="3" t="s">
        <v>976</v>
      </c>
      <c r="E1422" s="4">
        <f>VLOOKUP(A1422,'2023 data'!$K$3:$L$3237,2,FALSE)</f>
        <v>726200</v>
      </c>
    </row>
    <row r="1423" spans="1:5">
      <c r="A1423" t="str">
        <f t="shared" si="22"/>
        <v>MSFRANKLIN</v>
      </c>
      <c r="B1423" t="s">
        <v>1998</v>
      </c>
      <c r="C1423" s="2" t="s">
        <v>968</v>
      </c>
      <c r="D1423" s="3" t="s">
        <v>33</v>
      </c>
      <c r="E1423" s="4">
        <f>VLOOKUP(A1423,'2023 data'!$K$3:$L$3237,2,FALSE)</f>
        <v>726200</v>
      </c>
    </row>
    <row r="1424" spans="1:5">
      <c r="A1424" t="str">
        <f t="shared" si="22"/>
        <v>MSGEORGE</v>
      </c>
      <c r="B1424" t="s">
        <v>1998</v>
      </c>
      <c r="C1424" s="2" t="s">
        <v>968</v>
      </c>
      <c r="D1424" s="3" t="s">
        <v>977</v>
      </c>
      <c r="E1424" s="4">
        <f>VLOOKUP(A1424,'2023 data'!$K$3:$L$3237,2,FALSE)</f>
        <v>726200</v>
      </c>
    </row>
    <row r="1425" spans="1:5">
      <c r="A1425" t="str">
        <f t="shared" si="22"/>
        <v>MSGREENE</v>
      </c>
      <c r="B1425" t="s">
        <v>1998</v>
      </c>
      <c r="C1425" s="2" t="s">
        <v>968</v>
      </c>
      <c r="D1425" s="3" t="s">
        <v>35</v>
      </c>
      <c r="E1425" s="4">
        <f>VLOOKUP(A1425,'2023 data'!$K$3:$L$3237,2,FALSE)</f>
        <v>726200</v>
      </c>
    </row>
    <row r="1426" spans="1:5">
      <c r="A1426" t="str">
        <f t="shared" si="22"/>
        <v>MSGRENADA</v>
      </c>
      <c r="B1426" t="s">
        <v>1998</v>
      </c>
      <c r="C1426" s="2" t="s">
        <v>968</v>
      </c>
      <c r="D1426" s="3" t="s">
        <v>978</v>
      </c>
      <c r="E1426" s="4">
        <f>VLOOKUP(A1426,'2023 data'!$K$3:$L$3237,2,FALSE)</f>
        <v>726200</v>
      </c>
    </row>
    <row r="1427" spans="1:5">
      <c r="A1427" t="str">
        <f t="shared" si="22"/>
        <v>MSHANCOCK</v>
      </c>
      <c r="B1427" t="s">
        <v>1998</v>
      </c>
      <c r="C1427" s="2" t="s">
        <v>968</v>
      </c>
      <c r="D1427" s="3" t="s">
        <v>394</v>
      </c>
      <c r="E1427" s="4">
        <f>VLOOKUP(A1427,'2023 data'!$K$3:$L$3237,2,FALSE)</f>
        <v>726200</v>
      </c>
    </row>
    <row r="1428" spans="1:5">
      <c r="A1428" t="str">
        <f t="shared" si="22"/>
        <v>MSHARRISON</v>
      </c>
      <c r="B1428" t="s">
        <v>1998</v>
      </c>
      <c r="C1428" s="2" t="s">
        <v>968</v>
      </c>
      <c r="D1428" s="3" t="s">
        <v>557</v>
      </c>
      <c r="E1428" s="4">
        <f>VLOOKUP(A1428,'2023 data'!$K$3:$L$3237,2,FALSE)</f>
        <v>726200</v>
      </c>
    </row>
    <row r="1429" spans="1:5">
      <c r="A1429" t="str">
        <f t="shared" si="22"/>
        <v>MSHINDS</v>
      </c>
      <c r="B1429" t="s">
        <v>1998</v>
      </c>
      <c r="C1429" s="2" t="s">
        <v>968</v>
      </c>
      <c r="D1429" s="3" t="s">
        <v>979</v>
      </c>
      <c r="E1429" s="4">
        <f>VLOOKUP(A1429,'2023 data'!$K$3:$L$3237,2,FALSE)</f>
        <v>726200</v>
      </c>
    </row>
    <row r="1430" spans="1:5">
      <c r="A1430" t="str">
        <f t="shared" si="22"/>
        <v>MSHOLMES</v>
      </c>
      <c r="B1430" t="s">
        <v>1998</v>
      </c>
      <c r="C1430" s="2" t="s">
        <v>968</v>
      </c>
      <c r="D1430" s="3" t="s">
        <v>315</v>
      </c>
      <c r="E1430" s="4">
        <f>VLOOKUP(A1430,'2023 data'!$K$3:$L$3237,2,FALSE)</f>
        <v>726200</v>
      </c>
    </row>
    <row r="1431" spans="1:5">
      <c r="A1431" t="str">
        <f t="shared" si="22"/>
        <v>MSHUMPHREYS</v>
      </c>
      <c r="B1431" t="s">
        <v>1998</v>
      </c>
      <c r="C1431" s="2" t="s">
        <v>968</v>
      </c>
      <c r="D1431" s="3" t="s">
        <v>980</v>
      </c>
      <c r="E1431" s="4">
        <f>VLOOKUP(A1431,'2023 data'!$K$3:$L$3237,2,FALSE)</f>
        <v>726200</v>
      </c>
    </row>
    <row r="1432" spans="1:5">
      <c r="A1432" t="str">
        <f t="shared" si="22"/>
        <v>MSISSAQUENA</v>
      </c>
      <c r="B1432" t="s">
        <v>1998</v>
      </c>
      <c r="C1432" s="2" t="s">
        <v>968</v>
      </c>
      <c r="D1432" s="3" t="s">
        <v>981</v>
      </c>
      <c r="E1432" s="4">
        <f>VLOOKUP(A1432,'2023 data'!$K$3:$L$3237,2,FALSE)</f>
        <v>726200</v>
      </c>
    </row>
    <row r="1433" spans="1:5">
      <c r="A1433" t="str">
        <f t="shared" si="22"/>
        <v>MSITAWAMBA</v>
      </c>
      <c r="B1433" t="s">
        <v>1998</v>
      </c>
      <c r="C1433" s="2" t="s">
        <v>968</v>
      </c>
      <c r="D1433" s="3" t="s">
        <v>982</v>
      </c>
      <c r="E1433" s="4">
        <f>VLOOKUP(A1433,'2023 data'!$K$3:$L$3237,2,FALSE)</f>
        <v>726200</v>
      </c>
    </row>
    <row r="1434" spans="1:5">
      <c r="A1434" t="str">
        <f t="shared" si="22"/>
        <v>MSJACKSON</v>
      </c>
      <c r="B1434" t="s">
        <v>1998</v>
      </c>
      <c r="C1434" s="2" t="s">
        <v>968</v>
      </c>
      <c r="D1434" s="3" t="s">
        <v>39</v>
      </c>
      <c r="E1434" s="4">
        <f>VLOOKUP(A1434,'2023 data'!$K$3:$L$3237,2,FALSE)</f>
        <v>726200</v>
      </c>
    </row>
    <row r="1435" spans="1:5">
      <c r="A1435" t="str">
        <f t="shared" si="22"/>
        <v>MSJASPER</v>
      </c>
      <c r="B1435" t="s">
        <v>1998</v>
      </c>
      <c r="C1435" s="2" t="s">
        <v>968</v>
      </c>
      <c r="D1435" s="3" t="s">
        <v>400</v>
      </c>
      <c r="E1435" s="4">
        <f>VLOOKUP(A1435,'2023 data'!$K$3:$L$3237,2,FALSE)</f>
        <v>726200</v>
      </c>
    </row>
    <row r="1436" spans="1:5">
      <c r="A1436" t="str">
        <f t="shared" si="22"/>
        <v>MSJEFFERSON</v>
      </c>
      <c r="B1436" t="s">
        <v>1998</v>
      </c>
      <c r="C1436" s="2" t="s">
        <v>968</v>
      </c>
      <c r="D1436" s="3" t="s">
        <v>40</v>
      </c>
      <c r="E1436" s="4">
        <f>VLOOKUP(A1436,'2023 data'!$K$3:$L$3237,2,FALSE)</f>
        <v>726200</v>
      </c>
    </row>
    <row r="1437" spans="1:5">
      <c r="A1437" t="str">
        <f t="shared" si="22"/>
        <v>MSJEFFERSON DAVIS</v>
      </c>
      <c r="B1437" t="s">
        <v>1998</v>
      </c>
      <c r="C1437" s="2" t="s">
        <v>968</v>
      </c>
      <c r="D1437" s="3" t="s">
        <v>777</v>
      </c>
      <c r="E1437" s="4">
        <f>VLOOKUP(A1437,'2023 data'!$K$3:$L$3237,2,FALSE)</f>
        <v>726200</v>
      </c>
    </row>
    <row r="1438" spans="1:5">
      <c r="A1438" t="str">
        <f t="shared" si="22"/>
        <v>MSJONES</v>
      </c>
      <c r="B1438" t="s">
        <v>1998</v>
      </c>
      <c r="C1438" s="2" t="s">
        <v>968</v>
      </c>
      <c r="D1438" s="3" t="s">
        <v>403</v>
      </c>
      <c r="E1438" s="4">
        <f>VLOOKUP(A1438,'2023 data'!$K$3:$L$3237,2,FALSE)</f>
        <v>726200</v>
      </c>
    </row>
    <row r="1439" spans="1:5">
      <c r="A1439" t="str">
        <f t="shared" si="22"/>
        <v>MSKEMPER</v>
      </c>
      <c r="B1439" t="s">
        <v>1998</v>
      </c>
      <c r="C1439" s="2" t="s">
        <v>968</v>
      </c>
      <c r="D1439" s="3" t="s">
        <v>983</v>
      </c>
      <c r="E1439" s="4">
        <f>VLOOKUP(A1439,'2023 data'!$K$3:$L$3237,2,FALSE)</f>
        <v>726200</v>
      </c>
    </row>
    <row r="1440" spans="1:5">
      <c r="A1440" t="str">
        <f t="shared" si="22"/>
        <v>MSLAFAYETTE</v>
      </c>
      <c r="B1440" t="s">
        <v>1998</v>
      </c>
      <c r="C1440" s="2" t="s">
        <v>968</v>
      </c>
      <c r="D1440" s="3" t="s">
        <v>135</v>
      </c>
      <c r="E1440" s="4">
        <f>VLOOKUP(A1440,'2023 data'!$K$3:$L$3237,2,FALSE)</f>
        <v>726200</v>
      </c>
    </row>
    <row r="1441" spans="1:5">
      <c r="A1441" t="str">
        <f t="shared" si="22"/>
        <v>MSLAMAR</v>
      </c>
      <c r="B1441" t="s">
        <v>1998</v>
      </c>
      <c r="C1441" s="2" t="s">
        <v>968</v>
      </c>
      <c r="D1441" s="3" t="s">
        <v>41</v>
      </c>
      <c r="E1441" s="4">
        <f>VLOOKUP(A1441,'2023 data'!$K$3:$L$3237,2,FALSE)</f>
        <v>726200</v>
      </c>
    </row>
    <row r="1442" spans="1:5">
      <c r="A1442" t="str">
        <f t="shared" si="22"/>
        <v>MSLAUDERDALE</v>
      </c>
      <c r="B1442" t="s">
        <v>1998</v>
      </c>
      <c r="C1442" s="2" t="s">
        <v>968</v>
      </c>
      <c r="D1442" s="3" t="s">
        <v>42</v>
      </c>
      <c r="E1442" s="4">
        <f>VLOOKUP(A1442,'2023 data'!$K$3:$L$3237,2,FALSE)</f>
        <v>726200</v>
      </c>
    </row>
    <row r="1443" spans="1:5">
      <c r="A1443" t="str">
        <f t="shared" si="22"/>
        <v>MSLAWRENCE</v>
      </c>
      <c r="B1443" t="s">
        <v>1998</v>
      </c>
      <c r="C1443" s="2" t="s">
        <v>968</v>
      </c>
      <c r="D1443" s="3" t="s">
        <v>43</v>
      </c>
      <c r="E1443" s="4">
        <f>VLOOKUP(A1443,'2023 data'!$K$3:$L$3237,2,FALSE)</f>
        <v>726200</v>
      </c>
    </row>
    <row r="1444" spans="1:5">
      <c r="A1444" t="str">
        <f t="shared" si="22"/>
        <v>MSLEAKE</v>
      </c>
      <c r="B1444" t="s">
        <v>1998</v>
      </c>
      <c r="C1444" s="2" t="s">
        <v>968</v>
      </c>
      <c r="D1444" s="3" t="s">
        <v>984</v>
      </c>
      <c r="E1444" s="4">
        <f>VLOOKUP(A1444,'2023 data'!$K$3:$L$3237,2,FALSE)</f>
        <v>726200</v>
      </c>
    </row>
    <row r="1445" spans="1:5">
      <c r="A1445" t="str">
        <f t="shared" si="22"/>
        <v>MSLEE</v>
      </c>
      <c r="B1445" t="s">
        <v>1998</v>
      </c>
      <c r="C1445" s="2" t="s">
        <v>968</v>
      </c>
      <c r="D1445" s="3" t="s">
        <v>44</v>
      </c>
      <c r="E1445" s="4">
        <f>VLOOKUP(A1445,'2023 data'!$K$3:$L$3237,2,FALSE)</f>
        <v>726200</v>
      </c>
    </row>
    <row r="1446" spans="1:5">
      <c r="A1446" t="str">
        <f t="shared" si="22"/>
        <v>MSLEFLORE</v>
      </c>
      <c r="B1446" t="s">
        <v>1998</v>
      </c>
      <c r="C1446" s="2" t="s">
        <v>968</v>
      </c>
      <c r="D1446" s="3" t="s">
        <v>985</v>
      </c>
      <c r="E1446" s="4">
        <f>VLOOKUP(A1446,'2023 data'!$K$3:$L$3237,2,FALSE)</f>
        <v>726200</v>
      </c>
    </row>
    <row r="1447" spans="1:5">
      <c r="A1447" t="str">
        <f t="shared" si="22"/>
        <v>MSLINCOLN</v>
      </c>
      <c r="B1447" t="s">
        <v>1998</v>
      </c>
      <c r="C1447" s="2" t="s">
        <v>968</v>
      </c>
      <c r="D1447" s="3" t="s">
        <v>136</v>
      </c>
      <c r="E1447" s="4">
        <f>VLOOKUP(A1447,'2023 data'!$K$3:$L$3237,2,FALSE)</f>
        <v>726200</v>
      </c>
    </row>
    <row r="1448" spans="1:5">
      <c r="A1448" t="str">
        <f t="shared" si="22"/>
        <v>MSLOWNDES</v>
      </c>
      <c r="B1448" t="s">
        <v>1998</v>
      </c>
      <c r="C1448" s="2" t="s">
        <v>968</v>
      </c>
      <c r="D1448" s="3" t="s">
        <v>46</v>
      </c>
      <c r="E1448" s="4">
        <f>VLOOKUP(A1448,'2023 data'!$K$3:$L$3237,2,FALSE)</f>
        <v>726200</v>
      </c>
    </row>
    <row r="1449" spans="1:5">
      <c r="A1449" t="str">
        <f t="shared" si="22"/>
        <v>MSMADISON</v>
      </c>
      <c r="B1449" t="s">
        <v>1998</v>
      </c>
      <c r="C1449" s="2" t="s">
        <v>968</v>
      </c>
      <c r="D1449" s="3" t="s">
        <v>48</v>
      </c>
      <c r="E1449" s="4">
        <f>VLOOKUP(A1449,'2023 data'!$K$3:$L$3237,2,FALSE)</f>
        <v>726200</v>
      </c>
    </row>
    <row r="1450" spans="1:5">
      <c r="A1450" t="str">
        <f t="shared" si="22"/>
        <v>MSMARION</v>
      </c>
      <c r="B1450" t="s">
        <v>1998</v>
      </c>
      <c r="C1450" s="2" t="s">
        <v>968</v>
      </c>
      <c r="D1450" s="3" t="s">
        <v>50</v>
      </c>
      <c r="E1450" s="4">
        <f>VLOOKUP(A1450,'2023 data'!$K$3:$L$3237,2,FALSE)</f>
        <v>726200</v>
      </c>
    </row>
    <row r="1451" spans="1:5">
      <c r="A1451" t="str">
        <f t="shared" si="22"/>
        <v>MSMARSHALL</v>
      </c>
      <c r="B1451" t="s">
        <v>1998</v>
      </c>
      <c r="C1451" s="2" t="s">
        <v>968</v>
      </c>
      <c r="D1451" s="3" t="s">
        <v>51</v>
      </c>
      <c r="E1451" s="4">
        <f>VLOOKUP(A1451,'2023 data'!$K$3:$L$3237,2,FALSE)</f>
        <v>726200</v>
      </c>
    </row>
    <row r="1452" spans="1:5">
      <c r="A1452" t="str">
        <f t="shared" si="22"/>
        <v>MSMONROE</v>
      </c>
      <c r="B1452" t="s">
        <v>1998</v>
      </c>
      <c r="C1452" s="2" t="s">
        <v>968</v>
      </c>
      <c r="D1452" s="3" t="s">
        <v>53</v>
      </c>
      <c r="E1452" s="4">
        <f>VLOOKUP(A1452,'2023 data'!$K$3:$L$3237,2,FALSE)</f>
        <v>726200</v>
      </c>
    </row>
    <row r="1453" spans="1:5">
      <c r="A1453" t="str">
        <f t="shared" si="22"/>
        <v>MSMONTGOMERY</v>
      </c>
      <c r="B1453" t="s">
        <v>1998</v>
      </c>
      <c r="C1453" s="2" t="s">
        <v>968</v>
      </c>
      <c r="D1453" s="3" t="s">
        <v>54</v>
      </c>
      <c r="E1453" s="4">
        <f>VLOOKUP(A1453,'2023 data'!$K$3:$L$3237,2,FALSE)</f>
        <v>726200</v>
      </c>
    </row>
    <row r="1454" spans="1:5">
      <c r="A1454" t="str">
        <f t="shared" si="22"/>
        <v>MSNESHOBA</v>
      </c>
      <c r="B1454" t="s">
        <v>1998</v>
      </c>
      <c r="C1454" s="2" t="s">
        <v>968</v>
      </c>
      <c r="D1454" s="3" t="s">
        <v>986</v>
      </c>
      <c r="E1454" s="4">
        <f>VLOOKUP(A1454,'2023 data'!$K$3:$L$3237,2,FALSE)</f>
        <v>726200</v>
      </c>
    </row>
    <row r="1455" spans="1:5">
      <c r="A1455" t="str">
        <f t="shared" si="22"/>
        <v>MSNEWTON</v>
      </c>
      <c r="B1455" t="s">
        <v>1998</v>
      </c>
      <c r="C1455" s="2" t="s">
        <v>968</v>
      </c>
      <c r="D1455" s="3" t="s">
        <v>143</v>
      </c>
      <c r="E1455" s="4">
        <f>VLOOKUP(A1455,'2023 data'!$K$3:$L$3237,2,FALSE)</f>
        <v>726200</v>
      </c>
    </row>
    <row r="1456" spans="1:5">
      <c r="A1456" t="str">
        <f t="shared" si="22"/>
        <v>MSNOXUBEE</v>
      </c>
      <c r="B1456" t="s">
        <v>1998</v>
      </c>
      <c r="C1456" s="2" t="s">
        <v>968</v>
      </c>
      <c r="D1456" s="3" t="s">
        <v>987</v>
      </c>
      <c r="E1456" s="4">
        <f>VLOOKUP(A1456,'2023 data'!$K$3:$L$3237,2,FALSE)</f>
        <v>726200</v>
      </c>
    </row>
    <row r="1457" spans="1:5">
      <c r="A1457" t="str">
        <f t="shared" si="22"/>
        <v>MSOKTIBBEHA</v>
      </c>
      <c r="B1457" t="s">
        <v>1998</v>
      </c>
      <c r="C1457" s="2" t="s">
        <v>968</v>
      </c>
      <c r="D1457" s="3" t="s">
        <v>988</v>
      </c>
      <c r="E1457" s="4">
        <f>VLOOKUP(A1457,'2023 data'!$K$3:$L$3237,2,FALSE)</f>
        <v>726200</v>
      </c>
    </row>
    <row r="1458" spans="1:5">
      <c r="A1458" t="str">
        <f t="shared" si="22"/>
        <v>MSPANOLA</v>
      </c>
      <c r="B1458" t="s">
        <v>1998</v>
      </c>
      <c r="C1458" s="2" t="s">
        <v>968</v>
      </c>
      <c r="D1458" s="3" t="s">
        <v>989</v>
      </c>
      <c r="E1458" s="4">
        <f>VLOOKUP(A1458,'2023 data'!$K$3:$L$3237,2,FALSE)</f>
        <v>726200</v>
      </c>
    </row>
    <row r="1459" spans="1:5">
      <c r="A1459" t="str">
        <f t="shared" si="22"/>
        <v>MSPEARL RIVER</v>
      </c>
      <c r="B1459" t="s">
        <v>1998</v>
      </c>
      <c r="C1459" s="2" t="s">
        <v>968</v>
      </c>
      <c r="D1459" s="3" t="s">
        <v>990</v>
      </c>
      <c r="E1459" s="4">
        <f>VLOOKUP(A1459,'2023 data'!$K$3:$L$3237,2,FALSE)</f>
        <v>726200</v>
      </c>
    </row>
    <row r="1460" spans="1:5">
      <c r="A1460" t="str">
        <f t="shared" si="22"/>
        <v>MSPERRY</v>
      </c>
      <c r="B1460" t="s">
        <v>1998</v>
      </c>
      <c r="C1460" s="2" t="s">
        <v>968</v>
      </c>
      <c r="D1460" s="3" t="s">
        <v>56</v>
      </c>
      <c r="E1460" s="4">
        <f>VLOOKUP(A1460,'2023 data'!$K$3:$L$3237,2,FALSE)</f>
        <v>726200</v>
      </c>
    </row>
    <row r="1461" spans="1:5">
      <c r="A1461" t="str">
        <f t="shared" si="22"/>
        <v>MSPIKE</v>
      </c>
      <c r="B1461" t="s">
        <v>1998</v>
      </c>
      <c r="C1461" s="2" t="s">
        <v>968</v>
      </c>
      <c r="D1461" s="3" t="s">
        <v>58</v>
      </c>
      <c r="E1461" s="4">
        <f>VLOOKUP(A1461,'2023 data'!$K$3:$L$3237,2,FALSE)</f>
        <v>726200</v>
      </c>
    </row>
    <row r="1462" spans="1:5">
      <c r="A1462" t="str">
        <f t="shared" si="22"/>
        <v>MSPONTOTOC</v>
      </c>
      <c r="B1462" t="s">
        <v>1998</v>
      </c>
      <c r="C1462" s="2" t="s">
        <v>968</v>
      </c>
      <c r="D1462" s="3" t="s">
        <v>991</v>
      </c>
      <c r="E1462" s="4">
        <f>VLOOKUP(A1462,'2023 data'!$K$3:$L$3237,2,FALSE)</f>
        <v>726200</v>
      </c>
    </row>
    <row r="1463" spans="1:5">
      <c r="A1463" t="str">
        <f t="shared" si="22"/>
        <v>MSPRENTISS</v>
      </c>
      <c r="B1463" t="s">
        <v>1998</v>
      </c>
      <c r="C1463" s="2" t="s">
        <v>968</v>
      </c>
      <c r="D1463" s="3" t="s">
        <v>992</v>
      </c>
      <c r="E1463" s="4">
        <f>VLOOKUP(A1463,'2023 data'!$K$3:$L$3237,2,FALSE)</f>
        <v>726200</v>
      </c>
    </row>
    <row r="1464" spans="1:5">
      <c r="A1464" t="str">
        <f t="shared" si="22"/>
        <v>MSQUITMAN</v>
      </c>
      <c r="B1464" t="s">
        <v>1998</v>
      </c>
      <c r="C1464" s="2" t="s">
        <v>968</v>
      </c>
      <c r="D1464" s="3" t="s">
        <v>419</v>
      </c>
      <c r="E1464" s="4">
        <f>VLOOKUP(A1464,'2023 data'!$K$3:$L$3237,2,FALSE)</f>
        <v>726200</v>
      </c>
    </row>
    <row r="1465" spans="1:5">
      <c r="A1465" t="str">
        <f t="shared" si="22"/>
        <v>MSRANKIN</v>
      </c>
      <c r="B1465" t="s">
        <v>1998</v>
      </c>
      <c r="C1465" s="2" t="s">
        <v>968</v>
      </c>
      <c r="D1465" s="3" t="s">
        <v>993</v>
      </c>
      <c r="E1465" s="4">
        <f>VLOOKUP(A1465,'2023 data'!$K$3:$L$3237,2,FALSE)</f>
        <v>726200</v>
      </c>
    </row>
    <row r="1466" spans="1:5">
      <c r="A1466" t="str">
        <f t="shared" si="22"/>
        <v>MSSCOTT</v>
      </c>
      <c r="B1466" t="s">
        <v>1998</v>
      </c>
      <c r="C1466" s="2" t="s">
        <v>968</v>
      </c>
      <c r="D1466" s="3" t="s">
        <v>153</v>
      </c>
      <c r="E1466" s="4">
        <f>VLOOKUP(A1466,'2023 data'!$K$3:$L$3237,2,FALSE)</f>
        <v>726200</v>
      </c>
    </row>
    <row r="1467" spans="1:5">
      <c r="A1467" t="str">
        <f t="shared" si="22"/>
        <v>MSSHARKEY</v>
      </c>
      <c r="B1467" t="s">
        <v>1998</v>
      </c>
      <c r="C1467" s="2" t="s">
        <v>968</v>
      </c>
      <c r="D1467" s="3" t="s">
        <v>994</v>
      </c>
      <c r="E1467" s="4">
        <f>VLOOKUP(A1467,'2023 data'!$K$3:$L$3237,2,FALSE)</f>
        <v>726200</v>
      </c>
    </row>
    <row r="1468" spans="1:5">
      <c r="A1468" t="str">
        <f t="shared" si="22"/>
        <v>MSSIMPSON</v>
      </c>
      <c r="B1468" t="s">
        <v>1998</v>
      </c>
      <c r="C1468" s="2" t="s">
        <v>968</v>
      </c>
      <c r="D1468" s="3" t="s">
        <v>752</v>
      </c>
      <c r="E1468" s="4">
        <f>VLOOKUP(A1468,'2023 data'!$K$3:$L$3237,2,FALSE)</f>
        <v>726200</v>
      </c>
    </row>
    <row r="1469" spans="1:5">
      <c r="A1469" t="str">
        <f t="shared" si="22"/>
        <v>MSSMITH</v>
      </c>
      <c r="B1469" t="s">
        <v>1998</v>
      </c>
      <c r="C1469" s="2" t="s">
        <v>968</v>
      </c>
      <c r="D1469" s="3" t="s">
        <v>689</v>
      </c>
      <c r="E1469" s="4">
        <f>VLOOKUP(A1469,'2023 data'!$K$3:$L$3237,2,FALSE)</f>
        <v>726200</v>
      </c>
    </row>
    <row r="1470" spans="1:5">
      <c r="A1470" t="str">
        <f t="shared" si="22"/>
        <v>MSSTONE</v>
      </c>
      <c r="B1470" t="s">
        <v>1998</v>
      </c>
      <c r="C1470" s="2" t="s">
        <v>968</v>
      </c>
      <c r="D1470" s="3" t="s">
        <v>158</v>
      </c>
      <c r="E1470" s="4">
        <f>VLOOKUP(A1470,'2023 data'!$K$3:$L$3237,2,FALSE)</f>
        <v>726200</v>
      </c>
    </row>
    <row r="1471" spans="1:5">
      <c r="A1471" t="str">
        <f t="shared" si="22"/>
        <v>MSSUNFLOWER</v>
      </c>
      <c r="B1471" t="s">
        <v>1998</v>
      </c>
      <c r="C1471" s="2" t="s">
        <v>968</v>
      </c>
      <c r="D1471" s="3" t="s">
        <v>995</v>
      </c>
      <c r="E1471" s="4">
        <f>VLOOKUP(A1471,'2023 data'!$K$3:$L$3237,2,FALSE)</f>
        <v>726200</v>
      </c>
    </row>
    <row r="1472" spans="1:5">
      <c r="A1472" t="str">
        <f t="shared" si="22"/>
        <v>MSTALLAHATCHIE</v>
      </c>
      <c r="B1472" t="s">
        <v>1998</v>
      </c>
      <c r="C1472" s="2" t="s">
        <v>968</v>
      </c>
      <c r="D1472" s="3" t="s">
        <v>996</v>
      </c>
      <c r="E1472" s="4">
        <f>VLOOKUP(A1472,'2023 data'!$K$3:$L$3237,2,FALSE)</f>
        <v>726200</v>
      </c>
    </row>
    <row r="1473" spans="1:5">
      <c r="A1473" t="str">
        <f t="shared" si="22"/>
        <v>MSTATE</v>
      </c>
      <c r="B1473" t="s">
        <v>1998</v>
      </c>
      <c r="C1473" s="2" t="s">
        <v>968</v>
      </c>
      <c r="D1473" s="3" t="s">
        <v>997</v>
      </c>
      <c r="E1473" s="4">
        <f>VLOOKUP(A1473,'2023 data'!$K$3:$L$3237,2,FALSE)</f>
        <v>726200</v>
      </c>
    </row>
    <row r="1474" spans="1:5">
      <c r="A1474" t="str">
        <f t="shared" si="22"/>
        <v>MSTIPPAH</v>
      </c>
      <c r="B1474" t="s">
        <v>1998</v>
      </c>
      <c r="C1474" s="2" t="s">
        <v>968</v>
      </c>
      <c r="D1474" s="3" t="s">
        <v>998</v>
      </c>
      <c r="E1474" s="4">
        <f>VLOOKUP(A1474,'2023 data'!$K$3:$L$3237,2,FALSE)</f>
        <v>726200</v>
      </c>
    </row>
    <row r="1475" spans="1:5">
      <c r="A1475" t="str">
        <f t="shared" si="22"/>
        <v>MSTISHOMINGO</v>
      </c>
      <c r="B1475" t="s">
        <v>1998</v>
      </c>
      <c r="C1475" s="2" t="s">
        <v>968</v>
      </c>
      <c r="D1475" s="3" t="s">
        <v>999</v>
      </c>
      <c r="E1475" s="4">
        <f>VLOOKUP(A1475,'2023 data'!$K$3:$L$3237,2,FALSE)</f>
        <v>726200</v>
      </c>
    </row>
    <row r="1476" spans="1:5">
      <c r="A1476" t="str">
        <f t="shared" si="22"/>
        <v>MSTUNICA</v>
      </c>
      <c r="B1476" t="s">
        <v>1998</v>
      </c>
      <c r="C1476" s="2" t="s">
        <v>968</v>
      </c>
      <c r="D1476" s="3" t="s">
        <v>1000</v>
      </c>
      <c r="E1476" s="4">
        <f>VLOOKUP(A1476,'2023 data'!$K$3:$L$3237,2,FALSE)</f>
        <v>726200</v>
      </c>
    </row>
    <row r="1477" spans="1:5">
      <c r="A1477" t="str">
        <f t="shared" ref="A1477:A1540" si="23">+C1477&amp;D1477</f>
        <v>MSUNION</v>
      </c>
      <c r="B1477" t="s">
        <v>1998</v>
      </c>
      <c r="C1477" s="2" t="s">
        <v>968</v>
      </c>
      <c r="D1477" s="3" t="s">
        <v>159</v>
      </c>
      <c r="E1477" s="4">
        <f>VLOOKUP(A1477,'2023 data'!$K$3:$L$3237,2,FALSE)</f>
        <v>726200</v>
      </c>
    </row>
    <row r="1478" spans="1:5">
      <c r="A1478" t="str">
        <f t="shared" si="23"/>
        <v>MSWALTHALL</v>
      </c>
      <c r="B1478" t="s">
        <v>1998</v>
      </c>
      <c r="C1478" s="2" t="s">
        <v>968</v>
      </c>
      <c r="D1478" s="3" t="s">
        <v>1001</v>
      </c>
      <c r="E1478" s="4">
        <f>VLOOKUP(A1478,'2023 data'!$K$3:$L$3237,2,FALSE)</f>
        <v>726200</v>
      </c>
    </row>
    <row r="1479" spans="1:5">
      <c r="A1479" t="str">
        <f t="shared" si="23"/>
        <v>MSWARREN</v>
      </c>
      <c r="B1479" t="s">
        <v>1998</v>
      </c>
      <c r="C1479" s="2" t="s">
        <v>968</v>
      </c>
      <c r="D1479" s="3" t="s">
        <v>443</v>
      </c>
      <c r="E1479" s="4">
        <f>VLOOKUP(A1479,'2023 data'!$K$3:$L$3237,2,FALSE)</f>
        <v>726200</v>
      </c>
    </row>
    <row r="1480" spans="1:5">
      <c r="A1480" t="str">
        <f t="shared" si="23"/>
        <v>MSWASHINGTON</v>
      </c>
      <c r="B1480" t="s">
        <v>1998</v>
      </c>
      <c r="C1480" s="2" t="s">
        <v>968</v>
      </c>
      <c r="D1480" s="3" t="s">
        <v>68</v>
      </c>
      <c r="E1480" s="4">
        <f>VLOOKUP(A1480,'2023 data'!$K$3:$L$3237,2,FALSE)</f>
        <v>726200</v>
      </c>
    </row>
    <row r="1481" spans="1:5">
      <c r="A1481" t="str">
        <f t="shared" si="23"/>
        <v>MSWAYNE</v>
      </c>
      <c r="B1481" t="s">
        <v>1998</v>
      </c>
      <c r="C1481" s="2" t="s">
        <v>968</v>
      </c>
      <c r="D1481" s="3" t="s">
        <v>444</v>
      </c>
      <c r="E1481" s="4">
        <f>VLOOKUP(A1481,'2023 data'!$K$3:$L$3237,2,FALSE)</f>
        <v>726200</v>
      </c>
    </row>
    <row r="1482" spans="1:5">
      <c r="A1482" t="str">
        <f t="shared" si="23"/>
        <v>MSWEBSTER</v>
      </c>
      <c r="B1482" t="s">
        <v>1998</v>
      </c>
      <c r="C1482" s="2" t="s">
        <v>968</v>
      </c>
      <c r="D1482" s="3" t="s">
        <v>445</v>
      </c>
      <c r="E1482" s="4">
        <f>VLOOKUP(A1482,'2023 data'!$K$3:$L$3237,2,FALSE)</f>
        <v>726200</v>
      </c>
    </row>
    <row r="1483" spans="1:5">
      <c r="A1483" t="str">
        <f t="shared" si="23"/>
        <v>MSWILKINSON</v>
      </c>
      <c r="B1483" t="s">
        <v>1998</v>
      </c>
      <c r="C1483" s="2" t="s">
        <v>968</v>
      </c>
      <c r="D1483" s="3" t="s">
        <v>449</v>
      </c>
      <c r="E1483" s="4">
        <f>VLOOKUP(A1483,'2023 data'!$K$3:$L$3237,2,FALSE)</f>
        <v>726200</v>
      </c>
    </row>
    <row r="1484" spans="1:5">
      <c r="A1484" t="str">
        <f t="shared" si="23"/>
        <v>MSWINSTON</v>
      </c>
      <c r="B1484" t="s">
        <v>1998</v>
      </c>
      <c r="C1484" s="2" t="s">
        <v>968</v>
      </c>
      <c r="D1484" s="3" t="s">
        <v>70</v>
      </c>
      <c r="E1484" s="4">
        <f>VLOOKUP(A1484,'2023 data'!$K$3:$L$3237,2,FALSE)</f>
        <v>726200</v>
      </c>
    </row>
    <row r="1485" spans="1:5">
      <c r="A1485" t="str">
        <f t="shared" si="23"/>
        <v>MSYALOBUSHA</v>
      </c>
      <c r="B1485" t="s">
        <v>1998</v>
      </c>
      <c r="C1485" s="2" t="s">
        <v>968</v>
      </c>
      <c r="D1485" s="3" t="s">
        <v>1002</v>
      </c>
      <c r="E1485" s="4">
        <f>VLOOKUP(A1485,'2023 data'!$K$3:$L$3237,2,FALSE)</f>
        <v>726200</v>
      </c>
    </row>
    <row r="1486" spans="1:5">
      <c r="A1486" t="str">
        <f t="shared" si="23"/>
        <v>MSYAZOO</v>
      </c>
      <c r="B1486" t="s">
        <v>1998</v>
      </c>
      <c r="C1486" s="2" t="s">
        <v>968</v>
      </c>
      <c r="D1486" s="3" t="s">
        <v>1003</v>
      </c>
      <c r="E1486" s="4">
        <f>VLOOKUP(A1486,'2023 data'!$K$3:$L$3237,2,FALSE)</f>
        <v>726200</v>
      </c>
    </row>
    <row r="1487" spans="1:5">
      <c r="A1487" t="str">
        <f t="shared" si="23"/>
        <v>MOADAIR</v>
      </c>
      <c r="B1487" t="s">
        <v>1999</v>
      </c>
      <c r="C1487" s="2" t="s">
        <v>1004</v>
      </c>
      <c r="D1487" s="3" t="s">
        <v>587</v>
      </c>
      <c r="E1487" s="4">
        <f>VLOOKUP(A1487,'2023 data'!$K$3:$L$3237,2,FALSE)</f>
        <v>726200</v>
      </c>
    </row>
    <row r="1488" spans="1:5">
      <c r="A1488" t="str">
        <f t="shared" si="23"/>
        <v>MOANDREW</v>
      </c>
      <c r="B1488" t="s">
        <v>1999</v>
      </c>
      <c r="C1488" s="2" t="s">
        <v>1004</v>
      </c>
      <c r="D1488" s="3" t="s">
        <v>1005</v>
      </c>
      <c r="E1488" s="4">
        <f>VLOOKUP(A1488,'2023 data'!$K$3:$L$3237,2,FALSE)</f>
        <v>726200</v>
      </c>
    </row>
    <row r="1489" spans="1:5">
      <c r="A1489" t="str">
        <f t="shared" si="23"/>
        <v>MOATCHISON</v>
      </c>
      <c r="B1489" t="s">
        <v>1999</v>
      </c>
      <c r="C1489" s="2" t="s">
        <v>1004</v>
      </c>
      <c r="D1489" s="3" t="s">
        <v>635</v>
      </c>
      <c r="E1489" s="4">
        <f>VLOOKUP(A1489,'2023 data'!$K$3:$L$3237,2,FALSE)</f>
        <v>726200</v>
      </c>
    </row>
    <row r="1490" spans="1:5">
      <c r="A1490" t="str">
        <f t="shared" si="23"/>
        <v>MOAUDRAIN</v>
      </c>
      <c r="B1490" t="s">
        <v>1999</v>
      </c>
      <c r="C1490" s="2" t="s">
        <v>1004</v>
      </c>
      <c r="D1490" s="3" t="s">
        <v>1006</v>
      </c>
      <c r="E1490" s="4">
        <f>VLOOKUP(A1490,'2023 data'!$K$3:$L$3237,2,FALSE)</f>
        <v>726200</v>
      </c>
    </row>
    <row r="1491" spans="1:5">
      <c r="A1491" t="str">
        <f t="shared" si="23"/>
        <v>MOBARRY</v>
      </c>
      <c r="B1491" t="s">
        <v>1999</v>
      </c>
      <c r="C1491" s="2" t="s">
        <v>1004</v>
      </c>
      <c r="D1491" s="3" t="s">
        <v>852</v>
      </c>
      <c r="E1491" s="4">
        <f>VLOOKUP(A1491,'2023 data'!$K$3:$L$3237,2,FALSE)</f>
        <v>726200</v>
      </c>
    </row>
    <row r="1492" spans="1:5">
      <c r="A1492" t="str">
        <f t="shared" si="23"/>
        <v>MOBARTON</v>
      </c>
      <c r="B1492" t="s">
        <v>1999</v>
      </c>
      <c r="C1492" s="2" t="s">
        <v>1004</v>
      </c>
      <c r="D1492" s="3" t="s">
        <v>637</v>
      </c>
      <c r="E1492" s="4">
        <f>VLOOKUP(A1492,'2023 data'!$K$3:$L$3237,2,FALSE)</f>
        <v>726200</v>
      </c>
    </row>
    <row r="1493" spans="1:5">
      <c r="A1493" t="str">
        <f t="shared" si="23"/>
        <v>MOBATES</v>
      </c>
      <c r="B1493" t="s">
        <v>1999</v>
      </c>
      <c r="C1493" s="2" t="s">
        <v>1004</v>
      </c>
      <c r="D1493" s="3" t="s">
        <v>1007</v>
      </c>
      <c r="E1493" s="4">
        <f>VLOOKUP(A1493,'2023 data'!$K$3:$L$3237,2,FALSE)</f>
        <v>726200</v>
      </c>
    </row>
    <row r="1494" spans="1:5">
      <c r="A1494" t="str">
        <f t="shared" si="23"/>
        <v>MOBENTON</v>
      </c>
      <c r="B1494" t="s">
        <v>1999</v>
      </c>
      <c r="C1494" s="2" t="s">
        <v>1004</v>
      </c>
      <c r="D1494" s="3" t="s">
        <v>110</v>
      </c>
      <c r="E1494" s="4">
        <f>VLOOKUP(A1494,'2023 data'!$K$3:$L$3237,2,FALSE)</f>
        <v>726200</v>
      </c>
    </row>
    <row r="1495" spans="1:5">
      <c r="A1495" t="str">
        <f t="shared" si="23"/>
        <v>MOBOLLINGER</v>
      </c>
      <c r="B1495" t="s">
        <v>1999</v>
      </c>
      <c r="C1495" s="2" t="s">
        <v>1004</v>
      </c>
      <c r="D1495" s="3" t="s">
        <v>1008</v>
      </c>
      <c r="E1495" s="4">
        <f>VLOOKUP(A1495,'2023 data'!$K$3:$L$3237,2,FALSE)</f>
        <v>726200</v>
      </c>
    </row>
    <row r="1496" spans="1:5">
      <c r="A1496" t="str">
        <f t="shared" si="23"/>
        <v>MOBOONE</v>
      </c>
      <c r="B1496" t="s">
        <v>1999</v>
      </c>
      <c r="C1496" s="2" t="s">
        <v>1004</v>
      </c>
      <c r="D1496" s="3" t="s">
        <v>111</v>
      </c>
      <c r="E1496" s="4">
        <f>VLOOKUP(A1496,'2023 data'!$K$3:$L$3237,2,FALSE)</f>
        <v>726200</v>
      </c>
    </row>
    <row r="1497" spans="1:5">
      <c r="A1497" t="str">
        <f t="shared" si="23"/>
        <v>MOBUCHANAN</v>
      </c>
      <c r="B1497" t="s">
        <v>1999</v>
      </c>
      <c r="C1497" s="2" t="s">
        <v>1004</v>
      </c>
      <c r="D1497" s="3" t="s">
        <v>594</v>
      </c>
      <c r="E1497" s="4">
        <f>VLOOKUP(A1497,'2023 data'!$K$3:$L$3237,2,FALSE)</f>
        <v>726200</v>
      </c>
    </row>
    <row r="1498" spans="1:5">
      <c r="A1498" t="str">
        <f t="shared" si="23"/>
        <v>MOBUTLER</v>
      </c>
      <c r="B1498" t="s">
        <v>1999</v>
      </c>
      <c r="C1498" s="2" t="s">
        <v>1004</v>
      </c>
      <c r="D1498" s="3" t="s">
        <v>10</v>
      </c>
      <c r="E1498" s="4">
        <f>VLOOKUP(A1498,'2023 data'!$K$3:$L$3237,2,FALSE)</f>
        <v>726200</v>
      </c>
    </row>
    <row r="1499" spans="1:5">
      <c r="A1499" t="str">
        <f t="shared" si="23"/>
        <v>MOCALDWELL</v>
      </c>
      <c r="B1499" t="s">
        <v>1999</v>
      </c>
      <c r="C1499" s="2" t="s">
        <v>1004</v>
      </c>
      <c r="D1499" s="3" t="s">
        <v>712</v>
      </c>
      <c r="E1499" s="4">
        <f>VLOOKUP(A1499,'2023 data'!$K$3:$L$3237,2,FALSE)</f>
        <v>726200</v>
      </c>
    </row>
    <row r="1500" spans="1:5">
      <c r="A1500" t="str">
        <f t="shared" si="23"/>
        <v>MOCALLAWAY</v>
      </c>
      <c r="B1500" t="s">
        <v>1999</v>
      </c>
      <c r="C1500" s="2" t="s">
        <v>1004</v>
      </c>
      <c r="D1500" s="3" t="s">
        <v>1009</v>
      </c>
      <c r="E1500" s="4">
        <f>VLOOKUP(A1500,'2023 data'!$K$3:$L$3237,2,FALSE)</f>
        <v>726200</v>
      </c>
    </row>
    <row r="1501" spans="1:5">
      <c r="A1501" t="str">
        <f t="shared" si="23"/>
        <v>MOCAMDEN</v>
      </c>
      <c r="B1501" t="s">
        <v>1999</v>
      </c>
      <c r="C1501" s="2" t="s">
        <v>1004</v>
      </c>
      <c r="D1501" s="3" t="s">
        <v>357</v>
      </c>
      <c r="E1501" s="4">
        <f>VLOOKUP(A1501,'2023 data'!$K$3:$L$3237,2,FALSE)</f>
        <v>726200</v>
      </c>
    </row>
    <row r="1502" spans="1:5">
      <c r="A1502" t="str">
        <f t="shared" si="23"/>
        <v>MOCAPE GIRARDEAU</v>
      </c>
      <c r="B1502" t="s">
        <v>1999</v>
      </c>
      <c r="C1502" s="2" t="s">
        <v>1004</v>
      </c>
      <c r="D1502" s="3" t="s">
        <v>1010</v>
      </c>
      <c r="E1502" s="4">
        <f>VLOOKUP(A1502,'2023 data'!$K$3:$L$3237,2,FALSE)</f>
        <v>726200</v>
      </c>
    </row>
    <row r="1503" spans="1:5">
      <c r="A1503" t="str">
        <f t="shared" si="23"/>
        <v>MOCARROLL</v>
      </c>
      <c r="B1503" t="s">
        <v>1999</v>
      </c>
      <c r="C1503" s="2" t="s">
        <v>1004</v>
      </c>
      <c r="D1503" s="3" t="s">
        <v>113</v>
      </c>
      <c r="E1503" s="4">
        <f>VLOOKUP(A1503,'2023 data'!$K$3:$L$3237,2,FALSE)</f>
        <v>726200</v>
      </c>
    </row>
    <row r="1504" spans="1:5">
      <c r="A1504" t="str">
        <f t="shared" si="23"/>
        <v>MOCARTER</v>
      </c>
      <c r="B1504" t="s">
        <v>1999</v>
      </c>
      <c r="C1504" s="2" t="s">
        <v>1004</v>
      </c>
      <c r="D1504" s="3" t="s">
        <v>716</v>
      </c>
      <c r="E1504" s="4">
        <f>VLOOKUP(A1504,'2023 data'!$K$3:$L$3237,2,FALSE)</f>
        <v>726200</v>
      </c>
    </row>
    <row r="1505" spans="1:5">
      <c r="A1505" t="str">
        <f t="shared" si="23"/>
        <v>MOCASS</v>
      </c>
      <c r="B1505" t="s">
        <v>1999</v>
      </c>
      <c r="C1505" s="2" t="s">
        <v>1004</v>
      </c>
      <c r="D1505" s="3" t="s">
        <v>496</v>
      </c>
      <c r="E1505" s="4">
        <f>VLOOKUP(A1505,'2023 data'!$K$3:$L$3237,2,FALSE)</f>
        <v>726200</v>
      </c>
    </row>
    <row r="1506" spans="1:5">
      <c r="A1506" t="str">
        <f t="shared" si="23"/>
        <v>MOCEDAR</v>
      </c>
      <c r="B1506" t="s">
        <v>1999</v>
      </c>
      <c r="C1506" s="2" t="s">
        <v>1004</v>
      </c>
      <c r="D1506" s="3" t="s">
        <v>596</v>
      </c>
      <c r="E1506" s="4">
        <f>VLOOKUP(A1506,'2023 data'!$K$3:$L$3237,2,FALSE)</f>
        <v>726200</v>
      </c>
    </row>
    <row r="1507" spans="1:5">
      <c r="A1507" t="str">
        <f t="shared" si="23"/>
        <v>MOCHARITON</v>
      </c>
      <c r="B1507" t="s">
        <v>1999</v>
      </c>
      <c r="C1507" s="2" t="s">
        <v>1004</v>
      </c>
      <c r="D1507" s="3" t="s">
        <v>1011</v>
      </c>
      <c r="E1507" s="4">
        <f>VLOOKUP(A1507,'2023 data'!$K$3:$L$3237,2,FALSE)</f>
        <v>726200</v>
      </c>
    </row>
    <row r="1508" spans="1:5">
      <c r="A1508" t="str">
        <f t="shared" si="23"/>
        <v>MOCHRISTIAN</v>
      </c>
      <c r="B1508" t="s">
        <v>1999</v>
      </c>
      <c r="C1508" s="2" t="s">
        <v>1004</v>
      </c>
      <c r="D1508" s="3" t="s">
        <v>498</v>
      </c>
      <c r="E1508" s="4">
        <f>VLOOKUP(A1508,'2023 data'!$K$3:$L$3237,2,FALSE)</f>
        <v>726200</v>
      </c>
    </row>
    <row r="1509" spans="1:5">
      <c r="A1509" t="str">
        <f t="shared" si="23"/>
        <v>MOCLARK</v>
      </c>
      <c r="B1509" t="s">
        <v>1999</v>
      </c>
      <c r="C1509" s="2" t="s">
        <v>1004</v>
      </c>
      <c r="D1509" s="3" t="s">
        <v>115</v>
      </c>
      <c r="E1509" s="4">
        <f>VLOOKUP(A1509,'2023 data'!$K$3:$L$3237,2,FALSE)</f>
        <v>726200</v>
      </c>
    </row>
    <row r="1510" spans="1:5">
      <c r="A1510" t="str">
        <f t="shared" si="23"/>
        <v>MOCLAY</v>
      </c>
      <c r="B1510" t="s">
        <v>1999</v>
      </c>
      <c r="C1510" s="2" t="s">
        <v>1004</v>
      </c>
      <c r="D1510" s="3" t="s">
        <v>17</v>
      </c>
      <c r="E1510" s="4">
        <f>VLOOKUP(A1510,'2023 data'!$K$3:$L$3237,2,FALSE)</f>
        <v>726200</v>
      </c>
    </row>
    <row r="1511" spans="1:5">
      <c r="A1511" t="str">
        <f t="shared" si="23"/>
        <v>MOCLINTON</v>
      </c>
      <c r="B1511" t="s">
        <v>1999</v>
      </c>
      <c r="C1511" s="2" t="s">
        <v>1004</v>
      </c>
      <c r="D1511" s="3" t="s">
        <v>499</v>
      </c>
      <c r="E1511" s="4">
        <f>VLOOKUP(A1511,'2023 data'!$K$3:$L$3237,2,FALSE)</f>
        <v>726200</v>
      </c>
    </row>
    <row r="1512" spans="1:5">
      <c r="A1512" t="str">
        <f t="shared" si="23"/>
        <v>MOCOLE</v>
      </c>
      <c r="B1512" t="s">
        <v>1999</v>
      </c>
      <c r="C1512" s="2" t="s">
        <v>1004</v>
      </c>
      <c r="D1512" s="3" t="s">
        <v>1012</v>
      </c>
      <c r="E1512" s="4">
        <f>VLOOKUP(A1512,'2023 data'!$K$3:$L$3237,2,FALSE)</f>
        <v>726200</v>
      </c>
    </row>
    <row r="1513" spans="1:5">
      <c r="A1513" t="str">
        <f t="shared" si="23"/>
        <v>MOCOOPER</v>
      </c>
      <c r="B1513" t="s">
        <v>1999</v>
      </c>
      <c r="C1513" s="2" t="s">
        <v>1004</v>
      </c>
      <c r="D1513" s="3" t="s">
        <v>1013</v>
      </c>
      <c r="E1513" s="4">
        <f>VLOOKUP(A1513,'2023 data'!$K$3:$L$3237,2,FALSE)</f>
        <v>726200</v>
      </c>
    </row>
    <row r="1514" spans="1:5">
      <c r="A1514" t="str">
        <f t="shared" si="23"/>
        <v>MOCRAWFORD</v>
      </c>
      <c r="B1514" t="s">
        <v>1999</v>
      </c>
      <c r="C1514" s="2" t="s">
        <v>1004</v>
      </c>
      <c r="D1514" s="3" t="s">
        <v>120</v>
      </c>
      <c r="E1514" s="4">
        <f>VLOOKUP(A1514,'2023 data'!$K$3:$L$3237,2,FALSE)</f>
        <v>726200</v>
      </c>
    </row>
    <row r="1515" spans="1:5">
      <c r="A1515" t="str">
        <f t="shared" si="23"/>
        <v>MODADE</v>
      </c>
      <c r="B1515" t="s">
        <v>1999</v>
      </c>
      <c r="C1515" s="2" t="s">
        <v>1004</v>
      </c>
      <c r="D1515" s="3" t="s">
        <v>371</v>
      </c>
      <c r="E1515" s="4">
        <f>VLOOKUP(A1515,'2023 data'!$K$3:$L$3237,2,FALSE)</f>
        <v>726200</v>
      </c>
    </row>
    <row r="1516" spans="1:5">
      <c r="A1516" t="str">
        <f t="shared" si="23"/>
        <v>MODALLAS</v>
      </c>
      <c r="B1516" t="s">
        <v>1999</v>
      </c>
      <c r="C1516" s="2" t="s">
        <v>1004</v>
      </c>
      <c r="D1516" s="3" t="s">
        <v>27</v>
      </c>
      <c r="E1516" s="4">
        <f>VLOOKUP(A1516,'2023 data'!$K$3:$L$3237,2,FALSE)</f>
        <v>726200</v>
      </c>
    </row>
    <row r="1517" spans="1:5">
      <c r="A1517" t="str">
        <f t="shared" si="23"/>
        <v>MODAVIESS</v>
      </c>
      <c r="B1517" t="s">
        <v>1999</v>
      </c>
      <c r="C1517" s="2" t="s">
        <v>1004</v>
      </c>
      <c r="D1517" s="3" t="s">
        <v>550</v>
      </c>
      <c r="E1517" s="4">
        <f>VLOOKUP(A1517,'2023 data'!$K$3:$L$3237,2,FALSE)</f>
        <v>726200</v>
      </c>
    </row>
    <row r="1518" spans="1:5">
      <c r="A1518" t="str">
        <f t="shared" si="23"/>
        <v>MODE KALB</v>
      </c>
      <c r="B1518" t="s">
        <v>1999</v>
      </c>
      <c r="C1518" s="2" t="s">
        <v>1004</v>
      </c>
      <c r="D1518" s="3" t="s">
        <v>28</v>
      </c>
      <c r="E1518" s="4">
        <f>VLOOKUP(A1518,'2023 data'!$K$3:$L$3237,2,FALSE)</f>
        <v>726200</v>
      </c>
    </row>
    <row r="1519" spans="1:5">
      <c r="A1519" t="str">
        <f t="shared" si="23"/>
        <v>MODENT</v>
      </c>
      <c r="B1519" t="s">
        <v>1999</v>
      </c>
      <c r="C1519" s="2" t="s">
        <v>1004</v>
      </c>
      <c r="D1519" s="3" t="s">
        <v>1014</v>
      </c>
      <c r="E1519" s="4">
        <f>VLOOKUP(A1519,'2023 data'!$K$3:$L$3237,2,FALSE)</f>
        <v>726200</v>
      </c>
    </row>
    <row r="1520" spans="1:5">
      <c r="A1520" t="str">
        <f t="shared" si="23"/>
        <v>MODOUGLAS</v>
      </c>
      <c r="B1520" t="s">
        <v>1999</v>
      </c>
      <c r="C1520" s="2" t="s">
        <v>1004</v>
      </c>
      <c r="D1520" s="3" t="s">
        <v>240</v>
      </c>
      <c r="E1520" s="4">
        <f>VLOOKUP(A1520,'2023 data'!$K$3:$L$3237,2,FALSE)</f>
        <v>726200</v>
      </c>
    </row>
    <row r="1521" spans="1:5">
      <c r="A1521" t="str">
        <f t="shared" si="23"/>
        <v>MODUNKLIN</v>
      </c>
      <c r="B1521" t="s">
        <v>1999</v>
      </c>
      <c r="C1521" s="2" t="s">
        <v>1004</v>
      </c>
      <c r="D1521" s="3" t="s">
        <v>1015</v>
      </c>
      <c r="E1521" s="4">
        <f>VLOOKUP(A1521,'2023 data'!$K$3:$L$3237,2,FALSE)</f>
        <v>726200</v>
      </c>
    </row>
    <row r="1522" spans="1:5">
      <c r="A1522" t="str">
        <f t="shared" si="23"/>
        <v>MOFRANKLIN</v>
      </c>
      <c r="B1522" t="s">
        <v>1999</v>
      </c>
      <c r="C1522" s="2" t="s">
        <v>1004</v>
      </c>
      <c r="D1522" s="3" t="s">
        <v>33</v>
      </c>
      <c r="E1522" s="4">
        <f>VLOOKUP(A1522,'2023 data'!$K$3:$L$3237,2,FALSE)</f>
        <v>726200</v>
      </c>
    </row>
    <row r="1523" spans="1:5">
      <c r="A1523" t="str">
        <f t="shared" si="23"/>
        <v>MOGASCONADE</v>
      </c>
      <c r="B1523" t="s">
        <v>1999</v>
      </c>
      <c r="C1523" s="2" t="s">
        <v>1004</v>
      </c>
      <c r="D1523" s="3" t="s">
        <v>1016</v>
      </c>
      <c r="E1523" s="4">
        <f>VLOOKUP(A1523,'2023 data'!$K$3:$L$3237,2,FALSE)</f>
        <v>726200</v>
      </c>
    </row>
    <row r="1524" spans="1:5">
      <c r="A1524" t="str">
        <f t="shared" si="23"/>
        <v>MOGENTRY</v>
      </c>
      <c r="B1524" t="s">
        <v>1999</v>
      </c>
      <c r="C1524" s="2" t="s">
        <v>1004</v>
      </c>
      <c r="D1524" s="3" t="s">
        <v>1017</v>
      </c>
      <c r="E1524" s="4">
        <f>VLOOKUP(A1524,'2023 data'!$K$3:$L$3237,2,FALSE)</f>
        <v>726200</v>
      </c>
    </row>
    <row r="1525" spans="1:5">
      <c r="A1525" t="str">
        <f t="shared" si="23"/>
        <v>MOGREENE</v>
      </c>
      <c r="B1525" t="s">
        <v>1999</v>
      </c>
      <c r="C1525" s="2" t="s">
        <v>1004</v>
      </c>
      <c r="D1525" s="3" t="s">
        <v>35</v>
      </c>
      <c r="E1525" s="4">
        <f>VLOOKUP(A1525,'2023 data'!$K$3:$L$3237,2,FALSE)</f>
        <v>726200</v>
      </c>
    </row>
    <row r="1526" spans="1:5">
      <c r="A1526" t="str">
        <f t="shared" si="23"/>
        <v>MOGRUNDY</v>
      </c>
      <c r="B1526" t="s">
        <v>1999</v>
      </c>
      <c r="C1526" s="2" t="s">
        <v>1004</v>
      </c>
      <c r="D1526" s="3" t="s">
        <v>508</v>
      </c>
      <c r="E1526" s="4">
        <f>VLOOKUP(A1526,'2023 data'!$K$3:$L$3237,2,FALSE)</f>
        <v>726200</v>
      </c>
    </row>
    <row r="1527" spans="1:5">
      <c r="A1527" t="str">
        <f t="shared" si="23"/>
        <v>MOHARRISON</v>
      </c>
      <c r="B1527" t="s">
        <v>1999</v>
      </c>
      <c r="C1527" s="2" t="s">
        <v>1004</v>
      </c>
      <c r="D1527" s="3" t="s">
        <v>557</v>
      </c>
      <c r="E1527" s="4">
        <f>VLOOKUP(A1527,'2023 data'!$K$3:$L$3237,2,FALSE)</f>
        <v>726200</v>
      </c>
    </row>
    <row r="1528" spans="1:5">
      <c r="A1528" t="str">
        <f t="shared" si="23"/>
        <v>MOHENRY</v>
      </c>
      <c r="B1528" t="s">
        <v>1999</v>
      </c>
      <c r="C1528" s="2" t="s">
        <v>1004</v>
      </c>
      <c r="D1528" s="3" t="s">
        <v>37</v>
      </c>
      <c r="E1528" s="4">
        <f>VLOOKUP(A1528,'2023 data'!$K$3:$L$3237,2,FALSE)</f>
        <v>726200</v>
      </c>
    </row>
    <row r="1529" spans="1:5">
      <c r="A1529" t="str">
        <f t="shared" si="23"/>
        <v>MOHICKORY</v>
      </c>
      <c r="B1529" t="s">
        <v>1999</v>
      </c>
      <c r="C1529" s="2" t="s">
        <v>1004</v>
      </c>
      <c r="D1529" s="3" t="s">
        <v>1018</v>
      </c>
      <c r="E1529" s="4">
        <f>VLOOKUP(A1529,'2023 data'!$K$3:$L$3237,2,FALSE)</f>
        <v>726200</v>
      </c>
    </row>
    <row r="1530" spans="1:5">
      <c r="A1530" t="str">
        <f t="shared" si="23"/>
        <v>MOHOLT</v>
      </c>
      <c r="B1530" t="s">
        <v>1999</v>
      </c>
      <c r="C1530" s="2" t="s">
        <v>1004</v>
      </c>
      <c r="D1530" s="3" t="s">
        <v>1019</v>
      </c>
      <c r="E1530" s="4">
        <f>VLOOKUP(A1530,'2023 data'!$K$3:$L$3237,2,FALSE)</f>
        <v>726200</v>
      </c>
    </row>
    <row r="1531" spans="1:5">
      <c r="A1531" t="str">
        <f t="shared" si="23"/>
        <v>MOHOWARD</v>
      </c>
      <c r="B1531" t="s">
        <v>1999</v>
      </c>
      <c r="C1531" s="2" t="s">
        <v>1004</v>
      </c>
      <c r="D1531" s="3" t="s">
        <v>131</v>
      </c>
      <c r="E1531" s="4">
        <f>VLOOKUP(A1531,'2023 data'!$K$3:$L$3237,2,FALSE)</f>
        <v>726200</v>
      </c>
    </row>
    <row r="1532" spans="1:5">
      <c r="A1532" t="str">
        <f t="shared" si="23"/>
        <v>MOHOWELL</v>
      </c>
      <c r="B1532" t="s">
        <v>1999</v>
      </c>
      <c r="C1532" s="2" t="s">
        <v>1004</v>
      </c>
      <c r="D1532" s="3" t="s">
        <v>1020</v>
      </c>
      <c r="E1532" s="4">
        <f>VLOOKUP(A1532,'2023 data'!$K$3:$L$3237,2,FALSE)</f>
        <v>726200</v>
      </c>
    </row>
    <row r="1533" spans="1:5">
      <c r="A1533" t="str">
        <f t="shared" si="23"/>
        <v>MOIRON</v>
      </c>
      <c r="B1533" t="s">
        <v>1999</v>
      </c>
      <c r="C1533" s="2" t="s">
        <v>1004</v>
      </c>
      <c r="D1533" s="3" t="s">
        <v>871</v>
      </c>
      <c r="E1533" s="4">
        <f>VLOOKUP(A1533,'2023 data'!$K$3:$L$3237,2,FALSE)</f>
        <v>726200</v>
      </c>
    </row>
    <row r="1534" spans="1:5">
      <c r="A1534" t="str">
        <f t="shared" si="23"/>
        <v>MOJACKSON</v>
      </c>
      <c r="B1534" t="s">
        <v>1999</v>
      </c>
      <c r="C1534" s="2" t="s">
        <v>1004</v>
      </c>
      <c r="D1534" s="3" t="s">
        <v>39</v>
      </c>
      <c r="E1534" s="4">
        <f>VLOOKUP(A1534,'2023 data'!$K$3:$L$3237,2,FALSE)</f>
        <v>726200</v>
      </c>
    </row>
    <row r="1535" spans="1:5">
      <c r="A1535" t="str">
        <f t="shared" si="23"/>
        <v>MOJASPER</v>
      </c>
      <c r="B1535" t="s">
        <v>1999</v>
      </c>
      <c r="C1535" s="2" t="s">
        <v>1004</v>
      </c>
      <c r="D1535" s="3" t="s">
        <v>400</v>
      </c>
      <c r="E1535" s="4">
        <f>VLOOKUP(A1535,'2023 data'!$K$3:$L$3237,2,FALSE)</f>
        <v>726200</v>
      </c>
    </row>
    <row r="1536" spans="1:5">
      <c r="A1536" t="str">
        <f t="shared" si="23"/>
        <v>MOJEFFERSON</v>
      </c>
      <c r="B1536" t="s">
        <v>1999</v>
      </c>
      <c r="C1536" s="2" t="s">
        <v>1004</v>
      </c>
      <c r="D1536" s="3" t="s">
        <v>40</v>
      </c>
      <c r="E1536" s="4">
        <f>VLOOKUP(A1536,'2023 data'!$K$3:$L$3237,2,FALSE)</f>
        <v>726200</v>
      </c>
    </row>
    <row r="1537" spans="1:5">
      <c r="A1537" t="str">
        <f t="shared" si="23"/>
        <v>MOJOHNSON</v>
      </c>
      <c r="B1537" t="s">
        <v>1999</v>
      </c>
      <c r="C1537" s="2" t="s">
        <v>1004</v>
      </c>
      <c r="D1537" s="3" t="s">
        <v>134</v>
      </c>
      <c r="E1537" s="4">
        <f>VLOOKUP(A1537,'2023 data'!$K$3:$L$3237,2,FALSE)</f>
        <v>726200</v>
      </c>
    </row>
    <row r="1538" spans="1:5">
      <c r="A1538" t="str">
        <f t="shared" si="23"/>
        <v>MOKNOX</v>
      </c>
      <c r="B1538" t="s">
        <v>1999</v>
      </c>
      <c r="C1538" s="2" t="s">
        <v>1004</v>
      </c>
      <c r="D1538" s="3" t="s">
        <v>517</v>
      </c>
      <c r="E1538" s="4">
        <f>VLOOKUP(A1538,'2023 data'!$K$3:$L$3237,2,FALSE)</f>
        <v>726200</v>
      </c>
    </row>
    <row r="1539" spans="1:5">
      <c r="A1539" t="str">
        <f t="shared" si="23"/>
        <v>MOLACLEDE</v>
      </c>
      <c r="B1539" t="s">
        <v>1999</v>
      </c>
      <c r="C1539" s="2" t="s">
        <v>1004</v>
      </c>
      <c r="D1539" s="3" t="s">
        <v>1021</v>
      </c>
      <c r="E1539" s="4">
        <f>VLOOKUP(A1539,'2023 data'!$K$3:$L$3237,2,FALSE)</f>
        <v>726200</v>
      </c>
    </row>
    <row r="1540" spans="1:5">
      <c r="A1540" t="str">
        <f t="shared" si="23"/>
        <v>MOLAFAYETTE</v>
      </c>
      <c r="B1540" t="s">
        <v>1999</v>
      </c>
      <c r="C1540" s="2" t="s">
        <v>1004</v>
      </c>
      <c r="D1540" s="3" t="s">
        <v>135</v>
      </c>
      <c r="E1540" s="4">
        <f>VLOOKUP(A1540,'2023 data'!$K$3:$L$3237,2,FALSE)</f>
        <v>726200</v>
      </c>
    </row>
    <row r="1541" spans="1:5">
      <c r="A1541" t="str">
        <f t="shared" ref="A1541:A1604" si="24">+C1541&amp;D1541</f>
        <v>MOLAWRENCE</v>
      </c>
      <c r="B1541" t="s">
        <v>1999</v>
      </c>
      <c r="C1541" s="2" t="s">
        <v>1004</v>
      </c>
      <c r="D1541" s="3" t="s">
        <v>43</v>
      </c>
      <c r="E1541" s="4">
        <f>VLOOKUP(A1541,'2023 data'!$K$3:$L$3237,2,FALSE)</f>
        <v>726200</v>
      </c>
    </row>
    <row r="1542" spans="1:5">
      <c r="A1542" t="str">
        <f t="shared" si="24"/>
        <v>MOLEWIS</v>
      </c>
      <c r="B1542" t="s">
        <v>1999</v>
      </c>
      <c r="C1542" s="2" t="s">
        <v>1004</v>
      </c>
      <c r="D1542" s="3" t="s">
        <v>480</v>
      </c>
      <c r="E1542" s="4">
        <f>VLOOKUP(A1542,'2023 data'!$K$3:$L$3237,2,FALSE)</f>
        <v>726200</v>
      </c>
    </row>
    <row r="1543" spans="1:5">
      <c r="A1543" t="str">
        <f t="shared" si="24"/>
        <v>MOLINCOLN</v>
      </c>
      <c r="B1543" t="s">
        <v>1999</v>
      </c>
      <c r="C1543" s="2" t="s">
        <v>1004</v>
      </c>
      <c r="D1543" s="3" t="s">
        <v>136</v>
      </c>
      <c r="E1543" s="4">
        <f>VLOOKUP(A1543,'2023 data'!$K$3:$L$3237,2,FALSE)</f>
        <v>726200</v>
      </c>
    </row>
    <row r="1544" spans="1:5">
      <c r="A1544" t="str">
        <f t="shared" si="24"/>
        <v>MOLINN</v>
      </c>
      <c r="B1544" t="s">
        <v>1999</v>
      </c>
      <c r="C1544" s="2" t="s">
        <v>1004</v>
      </c>
      <c r="D1544" s="3" t="s">
        <v>609</v>
      </c>
      <c r="E1544" s="4">
        <f>VLOOKUP(A1544,'2023 data'!$K$3:$L$3237,2,FALSE)</f>
        <v>726200</v>
      </c>
    </row>
    <row r="1545" spans="1:5">
      <c r="A1545" t="str">
        <f t="shared" si="24"/>
        <v>MOLIVINGSTON</v>
      </c>
      <c r="B1545" t="s">
        <v>1999</v>
      </c>
      <c r="C1545" s="2" t="s">
        <v>1004</v>
      </c>
      <c r="D1545" s="3" t="s">
        <v>519</v>
      </c>
      <c r="E1545" s="4">
        <f>VLOOKUP(A1545,'2023 data'!$K$3:$L$3237,2,FALSE)</f>
        <v>726200</v>
      </c>
    </row>
    <row r="1546" spans="1:5">
      <c r="A1546" t="str">
        <f t="shared" si="24"/>
        <v>MOMCDONALD</v>
      </c>
      <c r="B1546" t="s">
        <v>1999</v>
      </c>
      <c r="C1546" s="2" t="s">
        <v>1004</v>
      </c>
      <c r="D1546" s="3" t="s">
        <v>1022</v>
      </c>
      <c r="E1546" s="4">
        <f>VLOOKUP(A1546,'2023 data'!$K$3:$L$3237,2,FALSE)</f>
        <v>726200</v>
      </c>
    </row>
    <row r="1547" spans="1:5">
      <c r="A1547" t="str">
        <f t="shared" si="24"/>
        <v>MOMACON</v>
      </c>
      <c r="B1547" t="s">
        <v>1999</v>
      </c>
      <c r="C1547" s="2" t="s">
        <v>1004</v>
      </c>
      <c r="D1547" s="3" t="s">
        <v>47</v>
      </c>
      <c r="E1547" s="4">
        <f>VLOOKUP(A1547,'2023 data'!$K$3:$L$3237,2,FALSE)</f>
        <v>726200</v>
      </c>
    </row>
    <row r="1548" spans="1:5">
      <c r="A1548" t="str">
        <f t="shared" si="24"/>
        <v>MOMADISON</v>
      </c>
      <c r="B1548" t="s">
        <v>1999</v>
      </c>
      <c r="C1548" s="2" t="s">
        <v>1004</v>
      </c>
      <c r="D1548" s="3" t="s">
        <v>48</v>
      </c>
      <c r="E1548" s="4">
        <f>VLOOKUP(A1548,'2023 data'!$K$3:$L$3237,2,FALSE)</f>
        <v>726200</v>
      </c>
    </row>
    <row r="1549" spans="1:5">
      <c r="A1549" t="str">
        <f t="shared" si="24"/>
        <v>MOMARIES</v>
      </c>
      <c r="B1549" t="s">
        <v>1999</v>
      </c>
      <c r="C1549" s="2" t="s">
        <v>1004</v>
      </c>
      <c r="D1549" s="3" t="s">
        <v>1023</v>
      </c>
      <c r="E1549" s="4">
        <f>VLOOKUP(A1549,'2023 data'!$K$3:$L$3237,2,FALSE)</f>
        <v>726200</v>
      </c>
    </row>
    <row r="1550" spans="1:5">
      <c r="A1550" t="str">
        <f t="shared" si="24"/>
        <v>MOMARION</v>
      </c>
      <c r="B1550" t="s">
        <v>1999</v>
      </c>
      <c r="C1550" s="2" t="s">
        <v>1004</v>
      </c>
      <c r="D1550" s="3" t="s">
        <v>50</v>
      </c>
      <c r="E1550" s="4">
        <f>VLOOKUP(A1550,'2023 data'!$K$3:$L$3237,2,FALSE)</f>
        <v>726200</v>
      </c>
    </row>
    <row r="1551" spans="1:5">
      <c r="A1551" t="str">
        <f t="shared" si="24"/>
        <v>MOMERCER</v>
      </c>
      <c r="B1551" t="s">
        <v>1999</v>
      </c>
      <c r="C1551" s="2" t="s">
        <v>1004</v>
      </c>
      <c r="D1551" s="3" t="s">
        <v>527</v>
      </c>
      <c r="E1551" s="4">
        <f>VLOOKUP(A1551,'2023 data'!$K$3:$L$3237,2,FALSE)</f>
        <v>726200</v>
      </c>
    </row>
    <row r="1552" spans="1:5">
      <c r="A1552" t="str">
        <f t="shared" si="24"/>
        <v>MOMILLER</v>
      </c>
      <c r="B1552" t="s">
        <v>1999</v>
      </c>
      <c r="C1552" s="2" t="s">
        <v>1004</v>
      </c>
      <c r="D1552" s="3" t="s">
        <v>140</v>
      </c>
      <c r="E1552" s="4">
        <f>VLOOKUP(A1552,'2023 data'!$K$3:$L$3237,2,FALSE)</f>
        <v>726200</v>
      </c>
    </row>
    <row r="1553" spans="1:5">
      <c r="A1553" t="str">
        <f t="shared" si="24"/>
        <v>MOMISSISSIPPI</v>
      </c>
      <c r="B1553" t="s">
        <v>1999</v>
      </c>
      <c r="C1553" s="2" t="s">
        <v>1004</v>
      </c>
      <c r="D1553" s="3" t="s">
        <v>141</v>
      </c>
      <c r="E1553" s="4">
        <f>VLOOKUP(A1553,'2023 data'!$K$3:$L$3237,2,FALSE)</f>
        <v>726200</v>
      </c>
    </row>
    <row r="1554" spans="1:5">
      <c r="A1554" t="str">
        <f t="shared" si="24"/>
        <v>MOMONITEAU</v>
      </c>
      <c r="B1554" t="s">
        <v>1999</v>
      </c>
      <c r="C1554" s="2" t="s">
        <v>1004</v>
      </c>
      <c r="D1554" s="3" t="s">
        <v>1024</v>
      </c>
      <c r="E1554" s="4">
        <f>VLOOKUP(A1554,'2023 data'!$K$3:$L$3237,2,FALSE)</f>
        <v>726200</v>
      </c>
    </row>
    <row r="1555" spans="1:5">
      <c r="A1555" t="str">
        <f t="shared" si="24"/>
        <v>MOMONROE</v>
      </c>
      <c r="B1555" t="s">
        <v>1999</v>
      </c>
      <c r="C1555" s="2" t="s">
        <v>1004</v>
      </c>
      <c r="D1555" s="3" t="s">
        <v>53</v>
      </c>
      <c r="E1555" s="4">
        <f>VLOOKUP(A1555,'2023 data'!$K$3:$L$3237,2,FALSE)</f>
        <v>726200</v>
      </c>
    </row>
    <row r="1556" spans="1:5">
      <c r="A1556" t="str">
        <f t="shared" si="24"/>
        <v>MOMONTGOMERY</v>
      </c>
      <c r="B1556" t="s">
        <v>1999</v>
      </c>
      <c r="C1556" s="2" t="s">
        <v>1004</v>
      </c>
      <c r="D1556" s="3" t="s">
        <v>54</v>
      </c>
      <c r="E1556" s="4">
        <f>VLOOKUP(A1556,'2023 data'!$K$3:$L$3237,2,FALSE)</f>
        <v>726200</v>
      </c>
    </row>
    <row r="1557" spans="1:5">
      <c r="A1557" t="str">
        <f t="shared" si="24"/>
        <v>MOMORGAN</v>
      </c>
      <c r="B1557" t="s">
        <v>1999</v>
      </c>
      <c r="C1557" s="2" t="s">
        <v>1004</v>
      </c>
      <c r="D1557" s="3" t="s">
        <v>55</v>
      </c>
      <c r="E1557" s="4">
        <f>VLOOKUP(A1557,'2023 data'!$K$3:$L$3237,2,FALSE)</f>
        <v>726200</v>
      </c>
    </row>
    <row r="1558" spans="1:5">
      <c r="A1558" t="str">
        <f t="shared" si="24"/>
        <v>MONEW MADRID</v>
      </c>
      <c r="B1558" t="s">
        <v>1999</v>
      </c>
      <c r="C1558" s="2" t="s">
        <v>1004</v>
      </c>
      <c r="D1558" s="3" t="s">
        <v>1025</v>
      </c>
      <c r="E1558" s="4">
        <f>VLOOKUP(A1558,'2023 data'!$K$3:$L$3237,2,FALSE)</f>
        <v>726200</v>
      </c>
    </row>
    <row r="1559" spans="1:5">
      <c r="A1559" t="str">
        <f t="shared" si="24"/>
        <v>MONEWTON</v>
      </c>
      <c r="B1559" t="s">
        <v>1999</v>
      </c>
      <c r="C1559" s="2" t="s">
        <v>1004</v>
      </c>
      <c r="D1559" s="3" t="s">
        <v>143</v>
      </c>
      <c r="E1559" s="4">
        <f>VLOOKUP(A1559,'2023 data'!$K$3:$L$3237,2,FALSE)</f>
        <v>726200</v>
      </c>
    </row>
    <row r="1560" spans="1:5">
      <c r="A1560" t="str">
        <f t="shared" si="24"/>
        <v>MONODAWAY</v>
      </c>
      <c r="B1560" t="s">
        <v>1999</v>
      </c>
      <c r="C1560" s="2" t="s">
        <v>1004</v>
      </c>
      <c r="D1560" s="3" t="s">
        <v>1026</v>
      </c>
      <c r="E1560" s="4">
        <f>VLOOKUP(A1560,'2023 data'!$K$3:$L$3237,2,FALSE)</f>
        <v>726200</v>
      </c>
    </row>
    <row r="1561" spans="1:5">
      <c r="A1561" t="str">
        <f t="shared" si="24"/>
        <v>MOOREGON</v>
      </c>
      <c r="B1561" t="s">
        <v>1999</v>
      </c>
      <c r="C1561" s="2" t="s">
        <v>1004</v>
      </c>
      <c r="D1561" s="3" t="s">
        <v>1027</v>
      </c>
      <c r="E1561" s="4">
        <f>VLOOKUP(A1561,'2023 data'!$K$3:$L$3237,2,FALSE)</f>
        <v>726200</v>
      </c>
    </row>
    <row r="1562" spans="1:5">
      <c r="A1562" t="str">
        <f t="shared" si="24"/>
        <v>MOOSAGE</v>
      </c>
      <c r="B1562" t="s">
        <v>1999</v>
      </c>
      <c r="C1562" s="2" t="s">
        <v>1004</v>
      </c>
      <c r="D1562" s="3" t="s">
        <v>673</v>
      </c>
      <c r="E1562" s="4">
        <f>VLOOKUP(A1562,'2023 data'!$K$3:$L$3237,2,FALSE)</f>
        <v>726200</v>
      </c>
    </row>
    <row r="1563" spans="1:5">
      <c r="A1563" t="str">
        <f t="shared" si="24"/>
        <v>MOOZARK</v>
      </c>
      <c r="B1563" t="s">
        <v>1999</v>
      </c>
      <c r="C1563" s="2" t="s">
        <v>1004</v>
      </c>
      <c r="D1563" s="3" t="s">
        <v>1028</v>
      </c>
      <c r="E1563" s="4">
        <f>VLOOKUP(A1563,'2023 data'!$K$3:$L$3237,2,FALSE)</f>
        <v>726200</v>
      </c>
    </row>
    <row r="1564" spans="1:5">
      <c r="A1564" t="str">
        <f t="shared" si="24"/>
        <v>MOPEMISCOT</v>
      </c>
      <c r="B1564" t="s">
        <v>1999</v>
      </c>
      <c r="C1564" s="2" t="s">
        <v>1004</v>
      </c>
      <c r="D1564" s="3" t="s">
        <v>1029</v>
      </c>
      <c r="E1564" s="4">
        <f>VLOOKUP(A1564,'2023 data'!$K$3:$L$3237,2,FALSE)</f>
        <v>726200</v>
      </c>
    </row>
    <row r="1565" spans="1:5">
      <c r="A1565" t="str">
        <f t="shared" si="24"/>
        <v>MOPERRY</v>
      </c>
      <c r="B1565" t="s">
        <v>1999</v>
      </c>
      <c r="C1565" s="2" t="s">
        <v>1004</v>
      </c>
      <c r="D1565" s="3" t="s">
        <v>56</v>
      </c>
      <c r="E1565" s="4">
        <f>VLOOKUP(A1565,'2023 data'!$K$3:$L$3237,2,FALSE)</f>
        <v>726200</v>
      </c>
    </row>
    <row r="1566" spans="1:5">
      <c r="A1566" t="str">
        <f t="shared" si="24"/>
        <v>MOPETTIS</v>
      </c>
      <c r="B1566" t="s">
        <v>1999</v>
      </c>
      <c r="C1566" s="2" t="s">
        <v>1004</v>
      </c>
      <c r="D1566" s="3" t="s">
        <v>1030</v>
      </c>
      <c r="E1566" s="4">
        <f>VLOOKUP(A1566,'2023 data'!$K$3:$L$3237,2,FALSE)</f>
        <v>726200</v>
      </c>
    </row>
    <row r="1567" spans="1:5">
      <c r="A1567" t="str">
        <f t="shared" si="24"/>
        <v>MOPHELPS</v>
      </c>
      <c r="B1567" t="s">
        <v>1999</v>
      </c>
      <c r="C1567" s="2" t="s">
        <v>1004</v>
      </c>
      <c r="D1567" s="3" t="s">
        <v>1031</v>
      </c>
      <c r="E1567" s="4">
        <f>VLOOKUP(A1567,'2023 data'!$K$3:$L$3237,2,FALSE)</f>
        <v>726200</v>
      </c>
    </row>
    <row r="1568" spans="1:5">
      <c r="A1568" t="str">
        <f t="shared" si="24"/>
        <v>MOPIKE</v>
      </c>
      <c r="B1568" t="s">
        <v>1999</v>
      </c>
      <c r="C1568" s="2" t="s">
        <v>1004</v>
      </c>
      <c r="D1568" s="3" t="s">
        <v>58</v>
      </c>
      <c r="E1568" s="4">
        <f>VLOOKUP(A1568,'2023 data'!$K$3:$L$3237,2,FALSE)</f>
        <v>726200</v>
      </c>
    </row>
    <row r="1569" spans="1:5">
      <c r="A1569" t="str">
        <f t="shared" si="24"/>
        <v>MOPLATTE</v>
      </c>
      <c r="B1569" t="s">
        <v>1999</v>
      </c>
      <c r="C1569" s="2" t="s">
        <v>1004</v>
      </c>
      <c r="D1569" s="3" t="s">
        <v>1032</v>
      </c>
      <c r="E1569" s="4">
        <f>VLOOKUP(A1569,'2023 data'!$K$3:$L$3237,2,FALSE)</f>
        <v>726200</v>
      </c>
    </row>
    <row r="1570" spans="1:5">
      <c r="A1570" t="str">
        <f t="shared" si="24"/>
        <v>MOPOLK</v>
      </c>
      <c r="B1570" t="s">
        <v>1999</v>
      </c>
      <c r="C1570" s="2" t="s">
        <v>1004</v>
      </c>
      <c r="D1570" s="3" t="s">
        <v>147</v>
      </c>
      <c r="E1570" s="4">
        <f>VLOOKUP(A1570,'2023 data'!$K$3:$L$3237,2,FALSE)</f>
        <v>726200</v>
      </c>
    </row>
    <row r="1571" spans="1:5">
      <c r="A1571" t="str">
        <f t="shared" si="24"/>
        <v>MOPULASKI</v>
      </c>
      <c r="B1571" t="s">
        <v>1999</v>
      </c>
      <c r="C1571" s="2" t="s">
        <v>1004</v>
      </c>
      <c r="D1571" s="3" t="s">
        <v>150</v>
      </c>
      <c r="E1571" s="4">
        <f>VLOOKUP(A1571,'2023 data'!$K$3:$L$3237,2,FALSE)</f>
        <v>726200</v>
      </c>
    </row>
    <row r="1572" spans="1:5">
      <c r="A1572" t="str">
        <f t="shared" si="24"/>
        <v>MOPUTNAM</v>
      </c>
      <c r="B1572" t="s">
        <v>1999</v>
      </c>
      <c r="C1572" s="2" t="s">
        <v>1004</v>
      </c>
      <c r="D1572" s="3" t="s">
        <v>330</v>
      </c>
      <c r="E1572" s="4">
        <f>VLOOKUP(A1572,'2023 data'!$K$3:$L$3237,2,FALSE)</f>
        <v>726200</v>
      </c>
    </row>
    <row r="1573" spans="1:5">
      <c r="A1573" t="str">
        <f t="shared" si="24"/>
        <v>MORALLS</v>
      </c>
      <c r="B1573" t="s">
        <v>1999</v>
      </c>
      <c r="C1573" s="2" t="s">
        <v>1004</v>
      </c>
      <c r="D1573" s="3" t="s">
        <v>1033</v>
      </c>
      <c r="E1573" s="4">
        <f>VLOOKUP(A1573,'2023 data'!$K$3:$L$3237,2,FALSE)</f>
        <v>726200</v>
      </c>
    </row>
    <row r="1574" spans="1:5">
      <c r="A1574" t="str">
        <f t="shared" si="24"/>
        <v>MORANDOLPH</v>
      </c>
      <c r="B1574" t="s">
        <v>1999</v>
      </c>
      <c r="C1574" s="2" t="s">
        <v>1004</v>
      </c>
      <c r="D1574" s="3" t="s">
        <v>59</v>
      </c>
      <c r="E1574" s="4">
        <f>VLOOKUP(A1574,'2023 data'!$K$3:$L$3237,2,FALSE)</f>
        <v>726200</v>
      </c>
    </row>
    <row r="1575" spans="1:5">
      <c r="A1575" t="str">
        <f t="shared" si="24"/>
        <v>MORAY</v>
      </c>
      <c r="B1575" t="s">
        <v>1999</v>
      </c>
      <c r="C1575" s="2" t="s">
        <v>1004</v>
      </c>
      <c r="D1575" s="3" t="s">
        <v>1034</v>
      </c>
      <c r="E1575" s="4">
        <f>VLOOKUP(A1575,'2023 data'!$K$3:$L$3237,2,FALSE)</f>
        <v>726200</v>
      </c>
    </row>
    <row r="1576" spans="1:5">
      <c r="A1576" t="str">
        <f t="shared" si="24"/>
        <v>MOREYNOLDS</v>
      </c>
      <c r="B1576" t="s">
        <v>1999</v>
      </c>
      <c r="C1576" s="2" t="s">
        <v>1004</v>
      </c>
      <c r="D1576" s="3" t="s">
        <v>1035</v>
      </c>
      <c r="E1576" s="4">
        <f>VLOOKUP(A1576,'2023 data'!$K$3:$L$3237,2,FALSE)</f>
        <v>726200</v>
      </c>
    </row>
    <row r="1577" spans="1:5">
      <c r="A1577" t="str">
        <f t="shared" si="24"/>
        <v>MORIPLEY</v>
      </c>
      <c r="B1577" t="s">
        <v>1999</v>
      </c>
      <c r="C1577" s="2" t="s">
        <v>1004</v>
      </c>
      <c r="D1577" s="3" t="s">
        <v>571</v>
      </c>
      <c r="E1577" s="4">
        <f>VLOOKUP(A1577,'2023 data'!$K$3:$L$3237,2,FALSE)</f>
        <v>726200</v>
      </c>
    </row>
    <row r="1578" spans="1:5">
      <c r="A1578" t="str">
        <f t="shared" si="24"/>
        <v>MOST. CHARLES</v>
      </c>
      <c r="B1578" t="s">
        <v>1999</v>
      </c>
      <c r="C1578" s="2" t="s">
        <v>1004</v>
      </c>
      <c r="D1578" s="3" t="s">
        <v>789</v>
      </c>
      <c r="E1578" s="4">
        <f>VLOOKUP(A1578,'2023 data'!$K$3:$L$3237,2,FALSE)</f>
        <v>726200</v>
      </c>
    </row>
    <row r="1579" spans="1:5">
      <c r="A1579" t="str">
        <f t="shared" si="24"/>
        <v>MOST. CLAIR</v>
      </c>
      <c r="B1579" t="s">
        <v>1999</v>
      </c>
      <c r="C1579" s="2" t="s">
        <v>1004</v>
      </c>
      <c r="D1579" s="3" t="s">
        <v>61</v>
      </c>
      <c r="E1579" s="4">
        <f>VLOOKUP(A1579,'2023 data'!$K$3:$L$3237,2,FALSE)</f>
        <v>726200</v>
      </c>
    </row>
    <row r="1580" spans="1:5">
      <c r="A1580" t="str">
        <f t="shared" si="24"/>
        <v>MOSTE. GENEVIEVE</v>
      </c>
      <c r="B1580" t="s">
        <v>1999</v>
      </c>
      <c r="C1580" s="2" t="s">
        <v>1004</v>
      </c>
      <c r="D1580" s="3" t="s">
        <v>1036</v>
      </c>
      <c r="E1580" s="4">
        <f>VLOOKUP(A1580,'2023 data'!$K$3:$L$3237,2,FALSE)</f>
        <v>726200</v>
      </c>
    </row>
    <row r="1581" spans="1:5">
      <c r="A1581" t="str">
        <f t="shared" si="24"/>
        <v>MOST. FRANCOIS</v>
      </c>
      <c r="B1581" t="s">
        <v>1999</v>
      </c>
      <c r="C1581" s="2" t="s">
        <v>1004</v>
      </c>
      <c r="D1581" s="3" t="s">
        <v>1037</v>
      </c>
      <c r="E1581" s="4">
        <f>VLOOKUP(A1581,'2023 data'!$K$3:$L$3237,2,FALSE)</f>
        <v>726200</v>
      </c>
    </row>
    <row r="1582" spans="1:5">
      <c r="A1582" t="str">
        <f t="shared" si="24"/>
        <v>MOST. LOUIS</v>
      </c>
      <c r="B1582" t="s">
        <v>1999</v>
      </c>
      <c r="C1582" s="2" t="s">
        <v>1004</v>
      </c>
      <c r="D1582" s="3" t="s">
        <v>954</v>
      </c>
      <c r="E1582" s="4">
        <f>VLOOKUP(A1582,'2023 data'!$K$3:$L$3237,2,FALSE)</f>
        <v>726200</v>
      </c>
    </row>
    <row r="1583" spans="1:5">
      <c r="A1583" t="str">
        <f t="shared" si="24"/>
        <v>MOSALINE</v>
      </c>
      <c r="B1583" t="s">
        <v>1999</v>
      </c>
      <c r="C1583" s="2" t="s">
        <v>1004</v>
      </c>
      <c r="D1583" s="3" t="s">
        <v>152</v>
      </c>
      <c r="E1583" s="4">
        <f>VLOOKUP(A1583,'2023 data'!$K$3:$L$3237,2,FALSE)</f>
        <v>726200</v>
      </c>
    </row>
    <row r="1584" spans="1:5">
      <c r="A1584" t="str">
        <f t="shared" si="24"/>
        <v>MOSCHUYLER</v>
      </c>
      <c r="B1584" t="s">
        <v>1999</v>
      </c>
      <c r="C1584" s="2" t="s">
        <v>1004</v>
      </c>
      <c r="D1584" s="3" t="s">
        <v>535</v>
      </c>
      <c r="E1584" s="4">
        <f>VLOOKUP(A1584,'2023 data'!$K$3:$L$3237,2,FALSE)</f>
        <v>726200</v>
      </c>
    </row>
    <row r="1585" spans="1:5">
      <c r="A1585" t="str">
        <f t="shared" si="24"/>
        <v>MOSCOTLAND</v>
      </c>
      <c r="B1585" t="s">
        <v>1999</v>
      </c>
      <c r="C1585" s="2" t="s">
        <v>1004</v>
      </c>
      <c r="D1585" s="3" t="s">
        <v>1038</v>
      </c>
      <c r="E1585" s="4">
        <f>VLOOKUP(A1585,'2023 data'!$K$3:$L$3237,2,FALSE)</f>
        <v>726200</v>
      </c>
    </row>
    <row r="1586" spans="1:5">
      <c r="A1586" t="str">
        <f t="shared" si="24"/>
        <v>MOSCOTT</v>
      </c>
      <c r="B1586" t="s">
        <v>1999</v>
      </c>
      <c r="C1586" s="2" t="s">
        <v>1004</v>
      </c>
      <c r="D1586" s="3" t="s">
        <v>153</v>
      </c>
      <c r="E1586" s="4">
        <f>VLOOKUP(A1586,'2023 data'!$K$3:$L$3237,2,FALSE)</f>
        <v>726200</v>
      </c>
    </row>
    <row r="1587" spans="1:5">
      <c r="A1587" t="str">
        <f t="shared" si="24"/>
        <v>MOSHANNON</v>
      </c>
      <c r="B1587" t="s">
        <v>1999</v>
      </c>
      <c r="C1587" s="2" t="s">
        <v>1004</v>
      </c>
      <c r="D1587" s="3" t="s">
        <v>1039</v>
      </c>
      <c r="E1587" s="4">
        <f>VLOOKUP(A1587,'2023 data'!$K$3:$L$3237,2,FALSE)</f>
        <v>726200</v>
      </c>
    </row>
    <row r="1588" spans="1:5">
      <c r="A1588" t="str">
        <f t="shared" si="24"/>
        <v>MOSHELBY</v>
      </c>
      <c r="B1588" t="s">
        <v>1999</v>
      </c>
      <c r="C1588" s="2" t="s">
        <v>1004</v>
      </c>
      <c r="D1588" s="3" t="s">
        <v>62</v>
      </c>
      <c r="E1588" s="4">
        <f>VLOOKUP(A1588,'2023 data'!$K$3:$L$3237,2,FALSE)</f>
        <v>726200</v>
      </c>
    </row>
    <row r="1589" spans="1:5">
      <c r="A1589" t="str">
        <f t="shared" si="24"/>
        <v>MOSTODDARD</v>
      </c>
      <c r="B1589" t="s">
        <v>1999</v>
      </c>
      <c r="C1589" s="2" t="s">
        <v>1004</v>
      </c>
      <c r="D1589" s="3" t="s">
        <v>1040</v>
      </c>
      <c r="E1589" s="4">
        <f>VLOOKUP(A1589,'2023 data'!$K$3:$L$3237,2,FALSE)</f>
        <v>726200</v>
      </c>
    </row>
    <row r="1590" spans="1:5">
      <c r="A1590" t="str">
        <f t="shared" si="24"/>
        <v>MOSTONE</v>
      </c>
      <c r="B1590" t="s">
        <v>1999</v>
      </c>
      <c r="C1590" s="2" t="s">
        <v>1004</v>
      </c>
      <c r="D1590" s="3" t="s">
        <v>158</v>
      </c>
      <c r="E1590" s="4">
        <f>VLOOKUP(A1590,'2023 data'!$K$3:$L$3237,2,FALSE)</f>
        <v>726200</v>
      </c>
    </row>
    <row r="1591" spans="1:5">
      <c r="A1591" t="str">
        <f t="shared" si="24"/>
        <v>MOSULLIVAN</v>
      </c>
      <c r="B1591" t="s">
        <v>1999</v>
      </c>
      <c r="C1591" s="2" t="s">
        <v>1004</v>
      </c>
      <c r="D1591" s="3" t="s">
        <v>577</v>
      </c>
      <c r="E1591" s="4">
        <f>VLOOKUP(A1591,'2023 data'!$K$3:$L$3237,2,FALSE)</f>
        <v>726200</v>
      </c>
    </row>
    <row r="1592" spans="1:5">
      <c r="A1592" t="str">
        <f t="shared" si="24"/>
        <v>MOTANEY</v>
      </c>
      <c r="B1592" t="s">
        <v>1999</v>
      </c>
      <c r="C1592" s="2" t="s">
        <v>1004</v>
      </c>
      <c r="D1592" s="3" t="s">
        <v>1041</v>
      </c>
      <c r="E1592" s="4">
        <f>VLOOKUP(A1592,'2023 data'!$K$3:$L$3237,2,FALSE)</f>
        <v>726200</v>
      </c>
    </row>
    <row r="1593" spans="1:5">
      <c r="A1593" t="str">
        <f t="shared" si="24"/>
        <v>MOTEXAS</v>
      </c>
      <c r="B1593" t="s">
        <v>1999</v>
      </c>
      <c r="C1593" s="2" t="s">
        <v>1004</v>
      </c>
      <c r="D1593" s="3" t="s">
        <v>1042</v>
      </c>
      <c r="E1593" s="4">
        <f>VLOOKUP(A1593,'2023 data'!$K$3:$L$3237,2,FALSE)</f>
        <v>726200</v>
      </c>
    </row>
    <row r="1594" spans="1:5">
      <c r="A1594" t="str">
        <f t="shared" si="24"/>
        <v>MOVERNON</v>
      </c>
      <c r="B1594" t="s">
        <v>1999</v>
      </c>
      <c r="C1594" s="2" t="s">
        <v>1004</v>
      </c>
      <c r="D1594" s="3" t="s">
        <v>799</v>
      </c>
      <c r="E1594" s="4">
        <f>VLOOKUP(A1594,'2023 data'!$K$3:$L$3237,2,FALSE)</f>
        <v>726200</v>
      </c>
    </row>
    <row r="1595" spans="1:5">
      <c r="A1595" t="str">
        <f t="shared" si="24"/>
        <v>MOWARREN</v>
      </c>
      <c r="B1595" t="s">
        <v>1999</v>
      </c>
      <c r="C1595" s="2" t="s">
        <v>1004</v>
      </c>
      <c r="D1595" s="3" t="s">
        <v>443</v>
      </c>
      <c r="E1595" s="4">
        <f>VLOOKUP(A1595,'2023 data'!$K$3:$L$3237,2,FALSE)</f>
        <v>726200</v>
      </c>
    </row>
    <row r="1596" spans="1:5">
      <c r="A1596" t="str">
        <f t="shared" si="24"/>
        <v>MOWASHINGTON</v>
      </c>
      <c r="B1596" t="s">
        <v>1999</v>
      </c>
      <c r="C1596" s="2" t="s">
        <v>1004</v>
      </c>
      <c r="D1596" s="3" t="s">
        <v>68</v>
      </c>
      <c r="E1596" s="4">
        <f>VLOOKUP(A1596,'2023 data'!$K$3:$L$3237,2,FALSE)</f>
        <v>726200</v>
      </c>
    </row>
    <row r="1597" spans="1:5">
      <c r="A1597" t="str">
        <f t="shared" si="24"/>
        <v>MOWAYNE</v>
      </c>
      <c r="B1597" t="s">
        <v>1999</v>
      </c>
      <c r="C1597" s="2" t="s">
        <v>1004</v>
      </c>
      <c r="D1597" s="3" t="s">
        <v>444</v>
      </c>
      <c r="E1597" s="4">
        <f>VLOOKUP(A1597,'2023 data'!$K$3:$L$3237,2,FALSE)</f>
        <v>726200</v>
      </c>
    </row>
    <row r="1598" spans="1:5">
      <c r="A1598" t="str">
        <f t="shared" si="24"/>
        <v>MOWEBSTER</v>
      </c>
      <c r="B1598" t="s">
        <v>1999</v>
      </c>
      <c r="C1598" s="2" t="s">
        <v>1004</v>
      </c>
      <c r="D1598" s="3" t="s">
        <v>445</v>
      </c>
      <c r="E1598" s="4">
        <f>VLOOKUP(A1598,'2023 data'!$K$3:$L$3237,2,FALSE)</f>
        <v>726200</v>
      </c>
    </row>
    <row r="1599" spans="1:5">
      <c r="A1599" t="str">
        <f t="shared" si="24"/>
        <v>MOWORTH</v>
      </c>
      <c r="B1599" t="s">
        <v>1999</v>
      </c>
      <c r="C1599" s="2" t="s">
        <v>1004</v>
      </c>
      <c r="D1599" s="3" t="s">
        <v>450</v>
      </c>
      <c r="E1599" s="4">
        <f>VLOOKUP(A1599,'2023 data'!$K$3:$L$3237,2,FALSE)</f>
        <v>726200</v>
      </c>
    </row>
    <row r="1600" spans="1:5">
      <c r="A1600" t="str">
        <f t="shared" si="24"/>
        <v>MOWRIGHT</v>
      </c>
      <c r="B1600" t="s">
        <v>1999</v>
      </c>
      <c r="C1600" s="2" t="s">
        <v>1004</v>
      </c>
      <c r="D1600" s="3" t="s">
        <v>632</v>
      </c>
      <c r="E1600" s="4">
        <f>VLOOKUP(A1600,'2023 data'!$K$3:$L$3237,2,FALSE)</f>
        <v>726200</v>
      </c>
    </row>
    <row r="1601" spans="1:5">
      <c r="A1601" t="str">
        <f t="shared" si="24"/>
        <v>MOST. LOUIS CITY</v>
      </c>
      <c r="B1601" t="s">
        <v>1999</v>
      </c>
      <c r="C1601" s="2" t="s">
        <v>1004</v>
      </c>
      <c r="D1601" s="3" t="s">
        <v>1043</v>
      </c>
      <c r="E1601" s="4">
        <f>VLOOKUP(A1601,'2023 data'!$K$3:$L$3237,2,FALSE)</f>
        <v>726200</v>
      </c>
    </row>
    <row r="1602" spans="1:5">
      <c r="A1602" t="str">
        <f t="shared" si="24"/>
        <v>MTBEAVERHEAD</v>
      </c>
      <c r="B1602" t="s">
        <v>2000</v>
      </c>
      <c r="C1602" s="2" t="s">
        <v>1045</v>
      </c>
      <c r="D1602" s="3" t="s">
        <v>1044</v>
      </c>
      <c r="E1602" s="4">
        <f>VLOOKUP(A1602,'2023 data'!$K$3:$L$3237,2,FALSE)</f>
        <v>726200</v>
      </c>
    </row>
    <row r="1603" spans="1:5">
      <c r="A1603" t="str">
        <f t="shared" si="24"/>
        <v>MTBIG HORN</v>
      </c>
      <c r="B1603" t="s">
        <v>2000</v>
      </c>
      <c r="C1603" s="2" t="s">
        <v>1045</v>
      </c>
      <c r="D1603" s="3" t="s">
        <v>1046</v>
      </c>
      <c r="E1603" s="4">
        <f>VLOOKUP(A1603,'2023 data'!$K$3:$L$3237,2,FALSE)</f>
        <v>726200</v>
      </c>
    </row>
    <row r="1604" spans="1:5">
      <c r="A1604" t="str">
        <f t="shared" si="24"/>
        <v>MTBLAINE</v>
      </c>
      <c r="B1604" t="s">
        <v>2000</v>
      </c>
      <c r="C1604" s="2" t="s">
        <v>1045</v>
      </c>
      <c r="D1604" s="3" t="s">
        <v>463</v>
      </c>
      <c r="E1604" s="4">
        <f>VLOOKUP(A1604,'2023 data'!$K$3:$L$3237,2,FALSE)</f>
        <v>726200</v>
      </c>
    </row>
    <row r="1605" spans="1:5">
      <c r="A1605" t="str">
        <f t="shared" ref="A1605:A1668" si="25">+C1605&amp;D1605</f>
        <v>MTBROADWATER</v>
      </c>
      <c r="B1605" t="s">
        <v>2000</v>
      </c>
      <c r="C1605" s="2" t="s">
        <v>1045</v>
      </c>
      <c r="D1605" s="3" t="s">
        <v>1047</v>
      </c>
      <c r="E1605" s="4">
        <f>VLOOKUP(A1605,'2023 data'!$K$3:$L$3237,2,FALSE)</f>
        <v>726200</v>
      </c>
    </row>
    <row r="1606" spans="1:5">
      <c r="A1606" t="str">
        <f t="shared" si="25"/>
        <v>MTCARBON</v>
      </c>
      <c r="B1606" t="s">
        <v>2000</v>
      </c>
      <c r="C1606" s="2" t="s">
        <v>1045</v>
      </c>
      <c r="D1606" s="3" t="s">
        <v>1048</v>
      </c>
      <c r="E1606" s="4">
        <f>VLOOKUP(A1606,'2023 data'!$K$3:$L$3237,2,FALSE)</f>
        <v>726200</v>
      </c>
    </row>
    <row r="1607" spans="1:5">
      <c r="A1607" t="str">
        <f t="shared" si="25"/>
        <v>MTCARTER</v>
      </c>
      <c r="B1607" t="s">
        <v>2000</v>
      </c>
      <c r="C1607" s="2" t="s">
        <v>1045</v>
      </c>
      <c r="D1607" s="3" t="s">
        <v>716</v>
      </c>
      <c r="E1607" s="4">
        <f>VLOOKUP(A1607,'2023 data'!$K$3:$L$3237,2,FALSE)</f>
        <v>726200</v>
      </c>
    </row>
    <row r="1608" spans="1:5">
      <c r="A1608" t="str">
        <f t="shared" si="25"/>
        <v>MTCASCADE</v>
      </c>
      <c r="B1608" t="s">
        <v>2000</v>
      </c>
      <c r="C1608" s="2" t="s">
        <v>1045</v>
      </c>
      <c r="D1608" s="3" t="s">
        <v>1049</v>
      </c>
      <c r="E1608" s="4">
        <f>VLOOKUP(A1608,'2023 data'!$K$3:$L$3237,2,FALSE)</f>
        <v>726200</v>
      </c>
    </row>
    <row r="1609" spans="1:5">
      <c r="A1609" t="str">
        <f t="shared" si="25"/>
        <v>MTCHOUTEAU</v>
      </c>
      <c r="B1609" t="s">
        <v>2000</v>
      </c>
      <c r="C1609" s="2" t="s">
        <v>1045</v>
      </c>
      <c r="D1609" s="3" t="s">
        <v>1050</v>
      </c>
      <c r="E1609" s="4">
        <f>VLOOKUP(A1609,'2023 data'!$K$3:$L$3237,2,FALSE)</f>
        <v>726200</v>
      </c>
    </row>
    <row r="1610" spans="1:5">
      <c r="A1610" t="str">
        <f t="shared" si="25"/>
        <v>MTCUSTER</v>
      </c>
      <c r="B1610" t="s">
        <v>2000</v>
      </c>
      <c r="C1610" s="2" t="s">
        <v>1045</v>
      </c>
      <c r="D1610" s="3" t="s">
        <v>236</v>
      </c>
      <c r="E1610" s="4">
        <f>VLOOKUP(A1610,'2023 data'!$K$3:$L$3237,2,FALSE)</f>
        <v>726200</v>
      </c>
    </row>
    <row r="1611" spans="1:5">
      <c r="A1611" t="str">
        <f t="shared" si="25"/>
        <v>MTDANIELS</v>
      </c>
      <c r="B1611" t="s">
        <v>2000</v>
      </c>
      <c r="C1611" s="2" t="s">
        <v>1045</v>
      </c>
      <c r="D1611" s="3" t="s">
        <v>1051</v>
      </c>
      <c r="E1611" s="4">
        <f>VLOOKUP(A1611,'2023 data'!$K$3:$L$3237,2,FALSE)</f>
        <v>726200</v>
      </c>
    </row>
    <row r="1612" spans="1:5">
      <c r="A1612" t="str">
        <f t="shared" si="25"/>
        <v>MTDAWSON</v>
      </c>
      <c r="B1612" t="s">
        <v>2000</v>
      </c>
      <c r="C1612" s="2" t="s">
        <v>1045</v>
      </c>
      <c r="D1612" s="3" t="s">
        <v>372</v>
      </c>
      <c r="E1612" s="4">
        <f>VLOOKUP(A1612,'2023 data'!$K$3:$L$3237,2,FALSE)</f>
        <v>726200</v>
      </c>
    </row>
    <row r="1613" spans="1:5">
      <c r="A1613" t="str">
        <f t="shared" si="25"/>
        <v>MTDEER LODGE</v>
      </c>
      <c r="B1613" t="s">
        <v>2000</v>
      </c>
      <c r="C1613" s="2" t="s">
        <v>1045</v>
      </c>
      <c r="D1613" s="3" t="s">
        <v>1052</v>
      </c>
      <c r="E1613" s="4">
        <f>VLOOKUP(A1613,'2023 data'!$K$3:$L$3237,2,FALSE)</f>
        <v>726200</v>
      </c>
    </row>
    <row r="1614" spans="1:5">
      <c r="A1614" t="str">
        <f t="shared" si="25"/>
        <v>MTFALLON</v>
      </c>
      <c r="B1614" t="s">
        <v>2000</v>
      </c>
      <c r="C1614" s="2" t="s">
        <v>1045</v>
      </c>
      <c r="D1614" s="3" t="s">
        <v>1053</v>
      </c>
      <c r="E1614" s="4">
        <f>VLOOKUP(A1614,'2023 data'!$K$3:$L$3237,2,FALSE)</f>
        <v>726200</v>
      </c>
    </row>
    <row r="1615" spans="1:5">
      <c r="A1615" t="str">
        <f t="shared" si="25"/>
        <v>MTFERGUS</v>
      </c>
      <c r="B1615" t="s">
        <v>2000</v>
      </c>
      <c r="C1615" s="2" t="s">
        <v>1045</v>
      </c>
      <c r="D1615" s="3" t="s">
        <v>1054</v>
      </c>
      <c r="E1615" s="4">
        <f>VLOOKUP(A1615,'2023 data'!$K$3:$L$3237,2,FALSE)</f>
        <v>726200</v>
      </c>
    </row>
    <row r="1616" spans="1:5">
      <c r="A1616" t="str">
        <f t="shared" si="25"/>
        <v>MTFLATHEAD</v>
      </c>
      <c r="B1616" t="s">
        <v>2000</v>
      </c>
      <c r="C1616" s="2" t="s">
        <v>1045</v>
      </c>
      <c r="D1616" s="3" t="s">
        <v>1055</v>
      </c>
      <c r="E1616" s="4">
        <f>VLOOKUP(A1616,'2023 data'!$K$3:$L$3237,2,FALSE)</f>
        <v>726200</v>
      </c>
    </row>
    <row r="1617" spans="1:5">
      <c r="A1617" t="str">
        <f t="shared" si="25"/>
        <v>MTGALLATIN</v>
      </c>
      <c r="B1617" t="s">
        <v>2000</v>
      </c>
      <c r="C1617" s="2" t="s">
        <v>1045</v>
      </c>
      <c r="D1617" s="3" t="s">
        <v>507</v>
      </c>
      <c r="E1617" s="4">
        <f>VLOOKUP(A1617,'2023 data'!$K$3:$L$3237,2,FALSE)</f>
        <v>726200</v>
      </c>
    </row>
    <row r="1618" spans="1:5">
      <c r="A1618" t="str">
        <f t="shared" si="25"/>
        <v>MTGARFIELD</v>
      </c>
      <c r="B1618" t="s">
        <v>2000</v>
      </c>
      <c r="C1618" s="2" t="s">
        <v>1045</v>
      </c>
      <c r="D1618" s="3" t="s">
        <v>245</v>
      </c>
      <c r="E1618" s="4">
        <f>VLOOKUP(A1618,'2023 data'!$K$3:$L$3237,2,FALSE)</f>
        <v>726200</v>
      </c>
    </row>
    <row r="1619" spans="1:5">
      <c r="A1619" t="str">
        <f t="shared" si="25"/>
        <v>MTGLACIER</v>
      </c>
      <c r="B1619" t="s">
        <v>2000</v>
      </c>
      <c r="C1619" s="2" t="s">
        <v>1045</v>
      </c>
      <c r="D1619" s="3" t="s">
        <v>1056</v>
      </c>
      <c r="E1619" s="4">
        <f>VLOOKUP(A1619,'2023 data'!$K$3:$L$3237,2,FALSE)</f>
        <v>726200</v>
      </c>
    </row>
    <row r="1620" spans="1:5">
      <c r="A1620" t="str">
        <f t="shared" si="25"/>
        <v>MTGOLDEN VALLEY</v>
      </c>
      <c r="B1620" t="s">
        <v>2000</v>
      </c>
      <c r="C1620" s="2" t="s">
        <v>1045</v>
      </c>
      <c r="D1620" s="3" t="s">
        <v>1057</v>
      </c>
      <c r="E1620" s="4">
        <f>VLOOKUP(A1620,'2023 data'!$K$3:$L$3237,2,FALSE)</f>
        <v>726200</v>
      </c>
    </row>
    <row r="1621" spans="1:5">
      <c r="A1621" t="str">
        <f t="shared" si="25"/>
        <v>MTGRANITE</v>
      </c>
      <c r="B1621" t="s">
        <v>2000</v>
      </c>
      <c r="C1621" s="2" t="s">
        <v>1045</v>
      </c>
      <c r="D1621" s="3" t="s">
        <v>1058</v>
      </c>
      <c r="E1621" s="4">
        <f>VLOOKUP(A1621,'2023 data'!$K$3:$L$3237,2,FALSE)</f>
        <v>726200</v>
      </c>
    </row>
    <row r="1622" spans="1:5">
      <c r="A1622" t="str">
        <f t="shared" si="25"/>
        <v>MTHILL</v>
      </c>
      <c r="B1622" t="s">
        <v>2000</v>
      </c>
      <c r="C1622" s="2" t="s">
        <v>1045</v>
      </c>
      <c r="D1622" s="3" t="s">
        <v>1059</v>
      </c>
      <c r="E1622" s="4">
        <f>VLOOKUP(A1622,'2023 data'!$K$3:$L$3237,2,FALSE)</f>
        <v>726200</v>
      </c>
    </row>
    <row r="1623" spans="1:5">
      <c r="A1623" t="str">
        <f t="shared" si="25"/>
        <v>MTJEFFERSON</v>
      </c>
      <c r="B1623" t="s">
        <v>2000</v>
      </c>
      <c r="C1623" s="2" t="s">
        <v>1045</v>
      </c>
      <c r="D1623" s="3" t="s">
        <v>40</v>
      </c>
      <c r="E1623" s="4">
        <f>VLOOKUP(A1623,'2023 data'!$K$3:$L$3237,2,FALSE)</f>
        <v>726200</v>
      </c>
    </row>
    <row r="1624" spans="1:5">
      <c r="A1624" t="str">
        <f t="shared" si="25"/>
        <v>MTJUDITH BASIN</v>
      </c>
      <c r="B1624" t="s">
        <v>2000</v>
      </c>
      <c r="C1624" s="2" t="s">
        <v>1045</v>
      </c>
      <c r="D1624" s="3" t="s">
        <v>1060</v>
      </c>
      <c r="E1624" s="4">
        <f>VLOOKUP(A1624,'2023 data'!$K$3:$L$3237,2,FALSE)</f>
        <v>726200</v>
      </c>
    </row>
    <row r="1625" spans="1:5">
      <c r="A1625" t="str">
        <f t="shared" si="25"/>
        <v>MTLAKE</v>
      </c>
      <c r="B1625" t="s">
        <v>2000</v>
      </c>
      <c r="C1625" s="2" t="s">
        <v>1045</v>
      </c>
      <c r="D1625" s="3" t="s">
        <v>181</v>
      </c>
      <c r="E1625" s="4">
        <f>VLOOKUP(A1625,'2023 data'!$K$3:$L$3237,2,FALSE)</f>
        <v>726200</v>
      </c>
    </row>
    <row r="1626" spans="1:5">
      <c r="A1626" t="str">
        <f t="shared" si="25"/>
        <v>MTLEWIS AND CLARK</v>
      </c>
      <c r="B1626" t="s">
        <v>2000</v>
      </c>
      <c r="C1626" s="2" t="s">
        <v>1045</v>
      </c>
      <c r="D1626" s="3" t="s">
        <v>1061</v>
      </c>
      <c r="E1626" s="4">
        <f>VLOOKUP(A1626,'2023 data'!$K$3:$L$3237,2,FALSE)</f>
        <v>726200</v>
      </c>
    </row>
    <row r="1627" spans="1:5">
      <c r="A1627" t="str">
        <f t="shared" si="25"/>
        <v>MTLIBERTY</v>
      </c>
      <c r="B1627" t="s">
        <v>2000</v>
      </c>
      <c r="C1627" s="2" t="s">
        <v>1045</v>
      </c>
      <c r="D1627" s="3" t="s">
        <v>319</v>
      </c>
      <c r="E1627" s="4">
        <f>VLOOKUP(A1627,'2023 data'!$K$3:$L$3237,2,FALSE)</f>
        <v>726200</v>
      </c>
    </row>
    <row r="1628" spans="1:5">
      <c r="A1628" t="str">
        <f t="shared" si="25"/>
        <v>MTLINCOLN</v>
      </c>
      <c r="B1628" t="s">
        <v>2000</v>
      </c>
      <c r="C1628" s="2" t="s">
        <v>1045</v>
      </c>
      <c r="D1628" s="3" t="s">
        <v>136</v>
      </c>
      <c r="E1628" s="4">
        <f>VLOOKUP(A1628,'2023 data'!$K$3:$L$3237,2,FALSE)</f>
        <v>726200</v>
      </c>
    </row>
    <row r="1629" spans="1:5">
      <c r="A1629" t="str">
        <f t="shared" si="25"/>
        <v>MTMCCONE</v>
      </c>
      <c r="B1629" t="s">
        <v>2000</v>
      </c>
      <c r="C1629" s="2" t="s">
        <v>1045</v>
      </c>
      <c r="D1629" s="3" t="s">
        <v>1062</v>
      </c>
      <c r="E1629" s="4">
        <f>VLOOKUP(A1629,'2023 data'!$K$3:$L$3237,2,FALSE)</f>
        <v>726200</v>
      </c>
    </row>
    <row r="1630" spans="1:5">
      <c r="A1630" t="str">
        <f t="shared" si="25"/>
        <v>MTMADISON</v>
      </c>
      <c r="B1630" t="s">
        <v>2000</v>
      </c>
      <c r="C1630" s="2" t="s">
        <v>1045</v>
      </c>
      <c r="D1630" s="3" t="s">
        <v>48</v>
      </c>
      <c r="E1630" s="4">
        <f>VLOOKUP(A1630,'2023 data'!$K$3:$L$3237,2,FALSE)</f>
        <v>726200</v>
      </c>
    </row>
    <row r="1631" spans="1:5">
      <c r="A1631" t="str">
        <f t="shared" si="25"/>
        <v>MTMEAGHER</v>
      </c>
      <c r="B1631" t="s">
        <v>2000</v>
      </c>
      <c r="C1631" s="2" t="s">
        <v>1045</v>
      </c>
      <c r="D1631" s="3" t="s">
        <v>1063</v>
      </c>
      <c r="E1631" s="4">
        <f>VLOOKUP(A1631,'2023 data'!$K$3:$L$3237,2,FALSE)</f>
        <v>726200</v>
      </c>
    </row>
    <row r="1632" spans="1:5">
      <c r="A1632" t="str">
        <f t="shared" si="25"/>
        <v>MTMINERAL</v>
      </c>
      <c r="B1632" t="s">
        <v>2000</v>
      </c>
      <c r="C1632" s="2" t="s">
        <v>1045</v>
      </c>
      <c r="D1632" s="3" t="s">
        <v>257</v>
      </c>
      <c r="E1632" s="4">
        <f>VLOOKUP(A1632,'2023 data'!$K$3:$L$3237,2,FALSE)</f>
        <v>726200</v>
      </c>
    </row>
    <row r="1633" spans="1:5">
      <c r="A1633" t="str">
        <f t="shared" si="25"/>
        <v>MTMISSOULA</v>
      </c>
      <c r="B1633" t="s">
        <v>2000</v>
      </c>
      <c r="C1633" s="2" t="s">
        <v>1045</v>
      </c>
      <c r="D1633" s="3" t="s">
        <v>1064</v>
      </c>
      <c r="E1633" s="4">
        <f>VLOOKUP(A1633,'2023 data'!$K$3:$L$3237,2,FALSE)</f>
        <v>726200</v>
      </c>
    </row>
    <row r="1634" spans="1:5">
      <c r="A1634" t="str">
        <f t="shared" si="25"/>
        <v>MTMUSSELSHELL</v>
      </c>
      <c r="B1634" t="s">
        <v>2000</v>
      </c>
      <c r="C1634" s="2" t="s">
        <v>1045</v>
      </c>
      <c r="D1634" s="3" t="s">
        <v>1065</v>
      </c>
      <c r="E1634" s="4">
        <f>VLOOKUP(A1634,'2023 data'!$K$3:$L$3237,2,FALSE)</f>
        <v>726200</v>
      </c>
    </row>
    <row r="1635" spans="1:5">
      <c r="A1635" t="str">
        <f t="shared" si="25"/>
        <v>MTPARK</v>
      </c>
      <c r="B1635" t="s">
        <v>2000</v>
      </c>
      <c r="C1635" s="2" t="s">
        <v>1045</v>
      </c>
      <c r="D1635" s="3" t="s">
        <v>263</v>
      </c>
      <c r="E1635" s="4">
        <f>VLOOKUP(A1635,'2023 data'!$K$3:$L$3237,2,FALSE)</f>
        <v>726200</v>
      </c>
    </row>
    <row r="1636" spans="1:5">
      <c r="A1636" t="str">
        <f t="shared" si="25"/>
        <v>MTPETROLEUM</v>
      </c>
      <c r="B1636" t="s">
        <v>2000</v>
      </c>
      <c r="C1636" s="2" t="s">
        <v>1045</v>
      </c>
      <c r="D1636" s="3" t="s">
        <v>1066</v>
      </c>
      <c r="E1636" s="4">
        <f>VLOOKUP(A1636,'2023 data'!$K$3:$L$3237,2,FALSE)</f>
        <v>726200</v>
      </c>
    </row>
    <row r="1637" spans="1:5">
      <c r="A1637" t="str">
        <f t="shared" si="25"/>
        <v>MTPHILLIPS</v>
      </c>
      <c r="B1637" t="s">
        <v>2000</v>
      </c>
      <c r="C1637" s="2" t="s">
        <v>1045</v>
      </c>
      <c r="D1637" s="3" t="s">
        <v>145</v>
      </c>
      <c r="E1637" s="4">
        <f>VLOOKUP(A1637,'2023 data'!$K$3:$L$3237,2,FALSE)</f>
        <v>726200</v>
      </c>
    </row>
    <row r="1638" spans="1:5">
      <c r="A1638" t="str">
        <f t="shared" si="25"/>
        <v>MTPONDERA</v>
      </c>
      <c r="B1638" t="s">
        <v>2000</v>
      </c>
      <c r="C1638" s="2" t="s">
        <v>1045</v>
      </c>
      <c r="D1638" s="3" t="s">
        <v>1067</v>
      </c>
      <c r="E1638" s="4">
        <f>VLOOKUP(A1638,'2023 data'!$K$3:$L$3237,2,FALSE)</f>
        <v>726200</v>
      </c>
    </row>
    <row r="1639" spans="1:5">
      <c r="A1639" t="str">
        <f t="shared" si="25"/>
        <v>MTPOWDER RIVER</v>
      </c>
      <c r="B1639" t="s">
        <v>2000</v>
      </c>
      <c r="C1639" s="2" t="s">
        <v>1045</v>
      </c>
      <c r="D1639" s="3" t="s">
        <v>1068</v>
      </c>
      <c r="E1639" s="4">
        <f>VLOOKUP(A1639,'2023 data'!$K$3:$L$3237,2,FALSE)</f>
        <v>726200</v>
      </c>
    </row>
    <row r="1640" spans="1:5">
      <c r="A1640" t="str">
        <f t="shared" si="25"/>
        <v>MTPOWELL</v>
      </c>
      <c r="B1640" t="s">
        <v>2000</v>
      </c>
      <c r="C1640" s="2" t="s">
        <v>1045</v>
      </c>
      <c r="D1640" s="3" t="s">
        <v>748</v>
      </c>
      <c r="E1640" s="4">
        <f>VLOOKUP(A1640,'2023 data'!$K$3:$L$3237,2,FALSE)</f>
        <v>726200</v>
      </c>
    </row>
    <row r="1641" spans="1:5">
      <c r="A1641" t="str">
        <f t="shared" si="25"/>
        <v>MTPRAIRIE</v>
      </c>
      <c r="B1641" t="s">
        <v>2000</v>
      </c>
      <c r="C1641" s="2" t="s">
        <v>1045</v>
      </c>
      <c r="D1641" s="3" t="s">
        <v>149</v>
      </c>
      <c r="E1641" s="4">
        <f>VLOOKUP(A1641,'2023 data'!$K$3:$L$3237,2,FALSE)</f>
        <v>726200</v>
      </c>
    </row>
    <row r="1642" spans="1:5">
      <c r="A1642" t="str">
        <f t="shared" si="25"/>
        <v>MTRAVALLI</v>
      </c>
      <c r="B1642" t="s">
        <v>2000</v>
      </c>
      <c r="C1642" s="2" t="s">
        <v>1045</v>
      </c>
      <c r="D1642" s="3" t="s">
        <v>1069</v>
      </c>
      <c r="E1642" s="4">
        <f>VLOOKUP(A1642,'2023 data'!$K$3:$L$3237,2,FALSE)</f>
        <v>726200</v>
      </c>
    </row>
    <row r="1643" spans="1:5">
      <c r="A1643" t="str">
        <f t="shared" si="25"/>
        <v>MTRICHLAND</v>
      </c>
      <c r="B1643" t="s">
        <v>2000</v>
      </c>
      <c r="C1643" s="2" t="s">
        <v>1045</v>
      </c>
      <c r="D1643" s="3" t="s">
        <v>532</v>
      </c>
      <c r="E1643" s="4">
        <f>VLOOKUP(A1643,'2023 data'!$K$3:$L$3237,2,FALSE)</f>
        <v>726200</v>
      </c>
    </row>
    <row r="1644" spans="1:5">
      <c r="A1644" t="str">
        <f t="shared" si="25"/>
        <v>MTROOSEVELT</v>
      </c>
      <c r="B1644" t="s">
        <v>2000</v>
      </c>
      <c r="C1644" s="2" t="s">
        <v>1045</v>
      </c>
      <c r="D1644" s="3" t="s">
        <v>1070</v>
      </c>
      <c r="E1644" s="4">
        <f>VLOOKUP(A1644,'2023 data'!$K$3:$L$3237,2,FALSE)</f>
        <v>726200</v>
      </c>
    </row>
    <row r="1645" spans="1:5">
      <c r="A1645" t="str">
        <f t="shared" si="25"/>
        <v>MTROSEBUD</v>
      </c>
      <c r="B1645" t="s">
        <v>2000</v>
      </c>
      <c r="C1645" s="2" t="s">
        <v>1045</v>
      </c>
      <c r="D1645" s="3" t="s">
        <v>1071</v>
      </c>
      <c r="E1645" s="4">
        <f>VLOOKUP(A1645,'2023 data'!$K$3:$L$3237,2,FALSE)</f>
        <v>726200</v>
      </c>
    </row>
    <row r="1646" spans="1:5">
      <c r="A1646" t="str">
        <f t="shared" si="25"/>
        <v>MTSANDERS</v>
      </c>
      <c r="B1646" t="s">
        <v>2000</v>
      </c>
      <c r="C1646" s="2" t="s">
        <v>1045</v>
      </c>
      <c r="D1646" s="3" t="s">
        <v>1072</v>
      </c>
      <c r="E1646" s="4">
        <f>VLOOKUP(A1646,'2023 data'!$K$3:$L$3237,2,FALSE)</f>
        <v>726200</v>
      </c>
    </row>
    <row r="1647" spans="1:5">
      <c r="A1647" t="str">
        <f t="shared" si="25"/>
        <v>MTSHERIDAN</v>
      </c>
      <c r="B1647" t="s">
        <v>2000</v>
      </c>
      <c r="C1647" s="2" t="s">
        <v>1045</v>
      </c>
      <c r="D1647" s="3" t="s">
        <v>687</v>
      </c>
      <c r="E1647" s="4">
        <f>VLOOKUP(A1647,'2023 data'!$K$3:$L$3237,2,FALSE)</f>
        <v>726200</v>
      </c>
    </row>
    <row r="1648" spans="1:5">
      <c r="A1648" t="str">
        <f t="shared" si="25"/>
        <v>MTSILVER BOW</v>
      </c>
      <c r="B1648" t="s">
        <v>2000</v>
      </c>
      <c r="C1648" s="2" t="s">
        <v>1045</v>
      </c>
      <c r="D1648" s="3" t="s">
        <v>1073</v>
      </c>
      <c r="E1648" s="4">
        <f>VLOOKUP(A1648,'2023 data'!$K$3:$L$3237,2,FALSE)</f>
        <v>726200</v>
      </c>
    </row>
    <row r="1649" spans="1:5">
      <c r="A1649" t="str">
        <f t="shared" si="25"/>
        <v>MTSTILLWATER</v>
      </c>
      <c r="B1649" t="s">
        <v>2000</v>
      </c>
      <c r="C1649" s="2" t="s">
        <v>1045</v>
      </c>
      <c r="D1649" s="3" t="s">
        <v>1074</v>
      </c>
      <c r="E1649" s="4">
        <f>VLOOKUP(A1649,'2023 data'!$K$3:$L$3237,2,FALSE)</f>
        <v>726200</v>
      </c>
    </row>
    <row r="1650" spans="1:5">
      <c r="A1650" t="str">
        <f t="shared" si="25"/>
        <v>MTSWEET GRASS</v>
      </c>
      <c r="B1650" t="s">
        <v>2000</v>
      </c>
      <c r="C1650" s="2" t="s">
        <v>1045</v>
      </c>
      <c r="D1650" s="3" t="s">
        <v>1075</v>
      </c>
      <c r="E1650" s="4">
        <f>VLOOKUP(A1650,'2023 data'!$K$3:$L$3237,2,FALSE)</f>
        <v>726200</v>
      </c>
    </row>
    <row r="1651" spans="1:5">
      <c r="A1651" t="str">
        <f t="shared" si="25"/>
        <v>MTTETON</v>
      </c>
      <c r="B1651" t="s">
        <v>2000</v>
      </c>
      <c r="C1651" s="2" t="s">
        <v>1045</v>
      </c>
      <c r="D1651" s="3" t="s">
        <v>488</v>
      </c>
      <c r="E1651" s="4">
        <f>VLOOKUP(A1651,'2023 data'!$K$3:$L$3237,2,FALSE)</f>
        <v>726200</v>
      </c>
    </row>
    <row r="1652" spans="1:5">
      <c r="A1652" t="str">
        <f t="shared" si="25"/>
        <v>MTTOOLE</v>
      </c>
      <c r="B1652" t="s">
        <v>2000</v>
      </c>
      <c r="C1652" s="2" t="s">
        <v>1045</v>
      </c>
      <c r="D1652" s="3" t="s">
        <v>1076</v>
      </c>
      <c r="E1652" s="4">
        <f>VLOOKUP(A1652,'2023 data'!$K$3:$L$3237,2,FALSE)</f>
        <v>726200</v>
      </c>
    </row>
    <row r="1653" spans="1:5">
      <c r="A1653" t="str">
        <f t="shared" si="25"/>
        <v>MTTREASURE</v>
      </c>
      <c r="B1653" t="s">
        <v>2000</v>
      </c>
      <c r="C1653" s="2" t="s">
        <v>1045</v>
      </c>
      <c r="D1653" s="3" t="s">
        <v>1077</v>
      </c>
      <c r="E1653" s="4">
        <f>VLOOKUP(A1653,'2023 data'!$K$3:$L$3237,2,FALSE)</f>
        <v>726200</v>
      </c>
    </row>
    <row r="1654" spans="1:5">
      <c r="A1654" t="str">
        <f t="shared" si="25"/>
        <v>MTVALLEY</v>
      </c>
      <c r="B1654" t="s">
        <v>2000</v>
      </c>
      <c r="C1654" s="2" t="s">
        <v>1045</v>
      </c>
      <c r="D1654" s="3" t="s">
        <v>490</v>
      </c>
      <c r="E1654" s="4">
        <f>VLOOKUP(A1654,'2023 data'!$K$3:$L$3237,2,FALSE)</f>
        <v>726200</v>
      </c>
    </row>
    <row r="1655" spans="1:5">
      <c r="A1655" t="str">
        <f t="shared" si="25"/>
        <v>MTWHEATLAND</v>
      </c>
      <c r="B1655" t="s">
        <v>2000</v>
      </c>
      <c r="C1655" s="2" t="s">
        <v>1045</v>
      </c>
      <c r="D1655" s="3" t="s">
        <v>1078</v>
      </c>
      <c r="E1655" s="4">
        <f>VLOOKUP(A1655,'2023 data'!$K$3:$L$3237,2,FALSE)</f>
        <v>726200</v>
      </c>
    </row>
    <row r="1656" spans="1:5">
      <c r="A1656" t="str">
        <f t="shared" si="25"/>
        <v>MTWIBAUX</v>
      </c>
      <c r="B1656" t="s">
        <v>2000</v>
      </c>
      <c r="C1656" s="2" t="s">
        <v>1045</v>
      </c>
      <c r="D1656" s="3" t="s">
        <v>1079</v>
      </c>
      <c r="E1656" s="4">
        <f>VLOOKUP(A1656,'2023 data'!$K$3:$L$3237,2,FALSE)</f>
        <v>726200</v>
      </c>
    </row>
    <row r="1657" spans="1:5">
      <c r="A1657" t="str">
        <f t="shared" si="25"/>
        <v>MTYELLOWSTONE</v>
      </c>
      <c r="B1657" t="s">
        <v>2000</v>
      </c>
      <c r="C1657" s="2" t="s">
        <v>1045</v>
      </c>
      <c r="D1657" s="3" t="s">
        <v>1080</v>
      </c>
      <c r="E1657" s="4">
        <f>VLOOKUP(A1657,'2023 data'!$K$3:$L$3237,2,FALSE)</f>
        <v>726200</v>
      </c>
    </row>
    <row r="1658" spans="1:5">
      <c r="A1658" t="str">
        <f t="shared" si="25"/>
        <v>NEADAMS</v>
      </c>
      <c r="B1658" t="s">
        <v>2001</v>
      </c>
      <c r="C1658" s="2" t="s">
        <v>1081</v>
      </c>
      <c r="D1658" s="3" t="s">
        <v>221</v>
      </c>
      <c r="E1658" s="4">
        <f>VLOOKUP(A1658,'2023 data'!$K$3:$L$3237,2,FALSE)</f>
        <v>726200</v>
      </c>
    </row>
    <row r="1659" spans="1:5">
      <c r="A1659" t="str">
        <f t="shared" si="25"/>
        <v>NEANTELOPE</v>
      </c>
      <c r="B1659" t="s">
        <v>2001</v>
      </c>
      <c r="C1659" s="2" t="s">
        <v>1081</v>
      </c>
      <c r="D1659" s="3" t="s">
        <v>1082</v>
      </c>
      <c r="E1659" s="4">
        <f>VLOOKUP(A1659,'2023 data'!$K$3:$L$3237,2,FALSE)</f>
        <v>726200</v>
      </c>
    </row>
    <row r="1660" spans="1:5">
      <c r="A1660" t="str">
        <f t="shared" si="25"/>
        <v>NEARTHUR</v>
      </c>
      <c r="B1660" t="s">
        <v>2001</v>
      </c>
      <c r="C1660" s="2" t="s">
        <v>1081</v>
      </c>
      <c r="D1660" s="3" t="s">
        <v>1083</v>
      </c>
      <c r="E1660" s="4">
        <f>VLOOKUP(A1660,'2023 data'!$K$3:$L$3237,2,FALSE)</f>
        <v>726200</v>
      </c>
    </row>
    <row r="1661" spans="1:5">
      <c r="A1661" t="str">
        <f t="shared" si="25"/>
        <v>NEBANNER</v>
      </c>
      <c r="B1661" t="s">
        <v>2001</v>
      </c>
      <c r="C1661" s="2" t="s">
        <v>1081</v>
      </c>
      <c r="D1661" s="3" t="s">
        <v>1084</v>
      </c>
      <c r="E1661" s="4">
        <f>VLOOKUP(A1661,'2023 data'!$K$3:$L$3237,2,FALSE)</f>
        <v>726200</v>
      </c>
    </row>
    <row r="1662" spans="1:5">
      <c r="A1662" t="str">
        <f t="shared" si="25"/>
        <v>NEBLAINE</v>
      </c>
      <c r="B1662" t="s">
        <v>2001</v>
      </c>
      <c r="C1662" s="2" t="s">
        <v>1081</v>
      </c>
      <c r="D1662" s="3" t="s">
        <v>463</v>
      </c>
      <c r="E1662" s="4">
        <f>VLOOKUP(A1662,'2023 data'!$K$3:$L$3237,2,FALSE)</f>
        <v>726200</v>
      </c>
    </row>
    <row r="1663" spans="1:5">
      <c r="A1663" t="str">
        <f t="shared" si="25"/>
        <v>NEBOONE</v>
      </c>
      <c r="B1663" t="s">
        <v>2001</v>
      </c>
      <c r="C1663" s="2" t="s">
        <v>1081</v>
      </c>
      <c r="D1663" s="3" t="s">
        <v>111</v>
      </c>
      <c r="E1663" s="4">
        <f>VLOOKUP(A1663,'2023 data'!$K$3:$L$3237,2,FALSE)</f>
        <v>726200</v>
      </c>
    </row>
    <row r="1664" spans="1:5">
      <c r="A1664" t="str">
        <f t="shared" si="25"/>
        <v>NEBOX BUTTE</v>
      </c>
      <c r="B1664" t="s">
        <v>2001</v>
      </c>
      <c r="C1664" s="2" t="s">
        <v>1081</v>
      </c>
      <c r="D1664" s="3" t="s">
        <v>1085</v>
      </c>
      <c r="E1664" s="4">
        <f>VLOOKUP(A1664,'2023 data'!$K$3:$L$3237,2,FALSE)</f>
        <v>726200</v>
      </c>
    </row>
    <row r="1665" spans="1:5">
      <c r="A1665" t="str">
        <f t="shared" si="25"/>
        <v>NEBOYD</v>
      </c>
      <c r="B1665" t="s">
        <v>2001</v>
      </c>
      <c r="C1665" s="2" t="s">
        <v>1081</v>
      </c>
      <c r="D1665" s="3" t="s">
        <v>706</v>
      </c>
      <c r="E1665" s="4">
        <f>VLOOKUP(A1665,'2023 data'!$K$3:$L$3237,2,FALSE)</f>
        <v>726200</v>
      </c>
    </row>
    <row r="1666" spans="1:5">
      <c r="A1666" t="str">
        <f t="shared" si="25"/>
        <v>NEBROWN</v>
      </c>
      <c r="B1666" t="s">
        <v>2001</v>
      </c>
      <c r="C1666" s="2" t="s">
        <v>1081</v>
      </c>
      <c r="D1666" s="3" t="s">
        <v>494</v>
      </c>
      <c r="E1666" s="4">
        <f>VLOOKUP(A1666,'2023 data'!$K$3:$L$3237,2,FALSE)</f>
        <v>726200</v>
      </c>
    </row>
    <row r="1667" spans="1:5">
      <c r="A1667" t="str">
        <f t="shared" si="25"/>
        <v>NEBUFFALO</v>
      </c>
      <c r="B1667" t="s">
        <v>2001</v>
      </c>
      <c r="C1667" s="2" t="s">
        <v>1081</v>
      </c>
      <c r="D1667" s="3" t="s">
        <v>1086</v>
      </c>
      <c r="E1667" s="4">
        <f>VLOOKUP(A1667,'2023 data'!$K$3:$L$3237,2,FALSE)</f>
        <v>726200</v>
      </c>
    </row>
    <row r="1668" spans="1:5">
      <c r="A1668" t="str">
        <f t="shared" si="25"/>
        <v>NEBURT</v>
      </c>
      <c r="B1668" t="s">
        <v>2001</v>
      </c>
      <c r="C1668" s="2" t="s">
        <v>1081</v>
      </c>
      <c r="D1668" s="3" t="s">
        <v>1087</v>
      </c>
      <c r="E1668" s="4">
        <f>VLOOKUP(A1668,'2023 data'!$K$3:$L$3237,2,FALSE)</f>
        <v>726200</v>
      </c>
    </row>
    <row r="1669" spans="1:5">
      <c r="A1669" t="str">
        <f t="shared" ref="A1669:A1732" si="26">+C1669&amp;D1669</f>
        <v>NEBUTLER</v>
      </c>
      <c r="B1669" t="s">
        <v>2001</v>
      </c>
      <c r="C1669" s="2" t="s">
        <v>1081</v>
      </c>
      <c r="D1669" s="3" t="s">
        <v>10</v>
      </c>
      <c r="E1669" s="4">
        <f>VLOOKUP(A1669,'2023 data'!$K$3:$L$3237,2,FALSE)</f>
        <v>726200</v>
      </c>
    </row>
    <row r="1670" spans="1:5">
      <c r="A1670" t="str">
        <f t="shared" si="26"/>
        <v>NECASS</v>
      </c>
      <c r="B1670" t="s">
        <v>2001</v>
      </c>
      <c r="C1670" s="2" t="s">
        <v>1081</v>
      </c>
      <c r="D1670" s="3" t="s">
        <v>496</v>
      </c>
      <c r="E1670" s="4">
        <f>VLOOKUP(A1670,'2023 data'!$K$3:$L$3237,2,FALSE)</f>
        <v>726200</v>
      </c>
    </row>
    <row r="1671" spans="1:5">
      <c r="A1671" t="str">
        <f t="shared" si="26"/>
        <v>NECEDAR</v>
      </c>
      <c r="B1671" t="s">
        <v>2001</v>
      </c>
      <c r="C1671" s="2" t="s">
        <v>1081</v>
      </c>
      <c r="D1671" s="3" t="s">
        <v>596</v>
      </c>
      <c r="E1671" s="4">
        <f>VLOOKUP(A1671,'2023 data'!$K$3:$L$3237,2,FALSE)</f>
        <v>726200</v>
      </c>
    </row>
    <row r="1672" spans="1:5">
      <c r="A1672" t="str">
        <f t="shared" si="26"/>
        <v>NECHASE</v>
      </c>
      <c r="B1672" t="s">
        <v>2001</v>
      </c>
      <c r="C1672" s="2" t="s">
        <v>1081</v>
      </c>
      <c r="D1672" s="3" t="s">
        <v>639</v>
      </c>
      <c r="E1672" s="4">
        <f>VLOOKUP(A1672,'2023 data'!$K$3:$L$3237,2,FALSE)</f>
        <v>726200</v>
      </c>
    </row>
    <row r="1673" spans="1:5">
      <c r="A1673" t="str">
        <f t="shared" si="26"/>
        <v>NECHERRY</v>
      </c>
      <c r="B1673" t="s">
        <v>2001</v>
      </c>
      <c r="C1673" s="2" t="s">
        <v>1081</v>
      </c>
      <c r="D1673" s="3" t="s">
        <v>1088</v>
      </c>
      <c r="E1673" s="4">
        <f>VLOOKUP(A1673,'2023 data'!$K$3:$L$3237,2,FALSE)</f>
        <v>726200</v>
      </c>
    </row>
    <row r="1674" spans="1:5">
      <c r="A1674" t="str">
        <f t="shared" si="26"/>
        <v>NECHEYENNE</v>
      </c>
      <c r="B1674" t="s">
        <v>2001</v>
      </c>
      <c r="C1674" s="2" t="s">
        <v>1081</v>
      </c>
      <c r="D1674" s="3" t="s">
        <v>231</v>
      </c>
      <c r="E1674" s="4">
        <f>VLOOKUP(A1674,'2023 data'!$K$3:$L$3237,2,FALSE)</f>
        <v>726200</v>
      </c>
    </row>
    <row r="1675" spans="1:5">
      <c r="A1675" t="str">
        <f t="shared" si="26"/>
        <v>NECLAY</v>
      </c>
      <c r="B1675" t="s">
        <v>2001</v>
      </c>
      <c r="C1675" s="2" t="s">
        <v>1081</v>
      </c>
      <c r="D1675" s="3" t="s">
        <v>17</v>
      </c>
      <c r="E1675" s="4">
        <f>VLOOKUP(A1675,'2023 data'!$K$3:$L$3237,2,FALSE)</f>
        <v>726200</v>
      </c>
    </row>
    <row r="1676" spans="1:5">
      <c r="A1676" t="str">
        <f t="shared" si="26"/>
        <v>NECOLFAX</v>
      </c>
      <c r="B1676" t="s">
        <v>2001</v>
      </c>
      <c r="C1676" s="2" t="s">
        <v>1081</v>
      </c>
      <c r="D1676" s="3" t="s">
        <v>1089</v>
      </c>
      <c r="E1676" s="4">
        <f>VLOOKUP(A1676,'2023 data'!$K$3:$L$3237,2,FALSE)</f>
        <v>726200</v>
      </c>
    </row>
    <row r="1677" spans="1:5">
      <c r="A1677" t="str">
        <f t="shared" si="26"/>
        <v>NECUMING</v>
      </c>
      <c r="B1677" t="s">
        <v>2001</v>
      </c>
      <c r="C1677" s="2" t="s">
        <v>1081</v>
      </c>
      <c r="D1677" s="3" t="s">
        <v>1090</v>
      </c>
      <c r="E1677" s="4">
        <f>VLOOKUP(A1677,'2023 data'!$K$3:$L$3237,2,FALSE)</f>
        <v>726200</v>
      </c>
    </row>
    <row r="1678" spans="1:5">
      <c r="A1678" t="str">
        <f t="shared" si="26"/>
        <v>NECUSTER</v>
      </c>
      <c r="B1678" t="s">
        <v>2001</v>
      </c>
      <c r="C1678" s="2" t="s">
        <v>1081</v>
      </c>
      <c r="D1678" s="3" t="s">
        <v>236</v>
      </c>
      <c r="E1678" s="4">
        <f>VLOOKUP(A1678,'2023 data'!$K$3:$L$3237,2,FALSE)</f>
        <v>726200</v>
      </c>
    </row>
    <row r="1679" spans="1:5">
      <c r="A1679" t="str">
        <f t="shared" si="26"/>
        <v>NEDAKOTA</v>
      </c>
      <c r="B1679" t="s">
        <v>2001</v>
      </c>
      <c r="C1679" s="2" t="s">
        <v>1081</v>
      </c>
      <c r="D1679" s="3" t="s">
        <v>919</v>
      </c>
      <c r="E1679" s="4">
        <f>VLOOKUP(A1679,'2023 data'!$K$3:$L$3237,2,FALSE)</f>
        <v>726200</v>
      </c>
    </row>
    <row r="1680" spans="1:5">
      <c r="A1680" t="str">
        <f t="shared" si="26"/>
        <v>NEDAWES</v>
      </c>
      <c r="B1680" t="s">
        <v>2001</v>
      </c>
      <c r="C1680" s="2" t="s">
        <v>1081</v>
      </c>
      <c r="D1680" s="3" t="s">
        <v>1091</v>
      </c>
      <c r="E1680" s="4">
        <f>VLOOKUP(A1680,'2023 data'!$K$3:$L$3237,2,FALSE)</f>
        <v>726200</v>
      </c>
    </row>
    <row r="1681" spans="1:5">
      <c r="A1681" t="str">
        <f t="shared" si="26"/>
        <v>NEDAWSON</v>
      </c>
      <c r="B1681" t="s">
        <v>2001</v>
      </c>
      <c r="C1681" s="2" t="s">
        <v>1081</v>
      </c>
      <c r="D1681" s="3" t="s">
        <v>372</v>
      </c>
      <c r="E1681" s="4">
        <f>VLOOKUP(A1681,'2023 data'!$K$3:$L$3237,2,FALSE)</f>
        <v>726200</v>
      </c>
    </row>
    <row r="1682" spans="1:5">
      <c r="A1682" t="str">
        <f t="shared" si="26"/>
        <v>NEDEUEL</v>
      </c>
      <c r="B1682" t="s">
        <v>2001</v>
      </c>
      <c r="C1682" s="2" t="s">
        <v>1081</v>
      </c>
      <c r="D1682" s="3" t="s">
        <v>1092</v>
      </c>
      <c r="E1682" s="4">
        <f>VLOOKUP(A1682,'2023 data'!$K$3:$L$3237,2,FALSE)</f>
        <v>726200</v>
      </c>
    </row>
    <row r="1683" spans="1:5">
      <c r="A1683" t="str">
        <f t="shared" si="26"/>
        <v>NEDIXON</v>
      </c>
      <c r="B1683" t="s">
        <v>2001</v>
      </c>
      <c r="C1683" s="2" t="s">
        <v>1081</v>
      </c>
      <c r="D1683" s="3" t="s">
        <v>1093</v>
      </c>
      <c r="E1683" s="4">
        <f>VLOOKUP(A1683,'2023 data'!$K$3:$L$3237,2,FALSE)</f>
        <v>726200</v>
      </c>
    </row>
    <row r="1684" spans="1:5">
      <c r="A1684" t="str">
        <f t="shared" si="26"/>
        <v>NEDODGE</v>
      </c>
      <c r="B1684" t="s">
        <v>2001</v>
      </c>
      <c r="C1684" s="2" t="s">
        <v>1081</v>
      </c>
      <c r="D1684" s="3" t="s">
        <v>375</v>
      </c>
      <c r="E1684" s="4">
        <f>VLOOKUP(A1684,'2023 data'!$K$3:$L$3237,2,FALSE)</f>
        <v>726200</v>
      </c>
    </row>
    <row r="1685" spans="1:5">
      <c r="A1685" t="str">
        <f t="shared" si="26"/>
        <v>NEDOUGLAS</v>
      </c>
      <c r="B1685" t="s">
        <v>2001</v>
      </c>
      <c r="C1685" s="2" t="s">
        <v>1081</v>
      </c>
      <c r="D1685" s="3" t="s">
        <v>240</v>
      </c>
      <c r="E1685" s="4">
        <f>VLOOKUP(A1685,'2023 data'!$K$3:$L$3237,2,FALSE)</f>
        <v>726200</v>
      </c>
    </row>
    <row r="1686" spans="1:5">
      <c r="A1686" t="str">
        <f t="shared" si="26"/>
        <v>NEDUNDY</v>
      </c>
      <c r="B1686" t="s">
        <v>2001</v>
      </c>
      <c r="C1686" s="2" t="s">
        <v>1081</v>
      </c>
      <c r="D1686" s="3" t="s">
        <v>1094</v>
      </c>
      <c r="E1686" s="4">
        <f>VLOOKUP(A1686,'2023 data'!$K$3:$L$3237,2,FALSE)</f>
        <v>726200</v>
      </c>
    </row>
    <row r="1687" spans="1:5">
      <c r="A1687" t="str">
        <f t="shared" si="26"/>
        <v>NEFILLMORE</v>
      </c>
      <c r="B1687" t="s">
        <v>2001</v>
      </c>
      <c r="C1687" s="2" t="s">
        <v>1081</v>
      </c>
      <c r="D1687" s="3" t="s">
        <v>921</v>
      </c>
      <c r="E1687" s="4">
        <f>VLOOKUP(A1687,'2023 data'!$K$3:$L$3237,2,FALSE)</f>
        <v>726200</v>
      </c>
    </row>
    <row r="1688" spans="1:5">
      <c r="A1688" t="str">
        <f t="shared" si="26"/>
        <v>NEFRANKLIN</v>
      </c>
      <c r="B1688" t="s">
        <v>2001</v>
      </c>
      <c r="C1688" s="2" t="s">
        <v>1081</v>
      </c>
      <c r="D1688" s="3" t="s">
        <v>33</v>
      </c>
      <c r="E1688" s="4">
        <f>VLOOKUP(A1688,'2023 data'!$K$3:$L$3237,2,FALSE)</f>
        <v>726200</v>
      </c>
    </row>
    <row r="1689" spans="1:5">
      <c r="A1689" t="str">
        <f t="shared" si="26"/>
        <v>NEFRONTIER</v>
      </c>
      <c r="B1689" t="s">
        <v>2001</v>
      </c>
      <c r="C1689" s="2" t="s">
        <v>1081</v>
      </c>
      <c r="D1689" s="3" t="s">
        <v>1095</v>
      </c>
      <c r="E1689" s="4">
        <f>VLOOKUP(A1689,'2023 data'!$K$3:$L$3237,2,FALSE)</f>
        <v>726200</v>
      </c>
    </row>
    <row r="1690" spans="1:5">
      <c r="A1690" t="str">
        <f t="shared" si="26"/>
        <v>NEFURNAS</v>
      </c>
      <c r="B1690" t="s">
        <v>2001</v>
      </c>
      <c r="C1690" s="2" t="s">
        <v>1081</v>
      </c>
      <c r="D1690" s="3" t="s">
        <v>1096</v>
      </c>
      <c r="E1690" s="4">
        <f>VLOOKUP(A1690,'2023 data'!$K$3:$L$3237,2,FALSE)</f>
        <v>726200</v>
      </c>
    </row>
    <row r="1691" spans="1:5">
      <c r="A1691" t="str">
        <f t="shared" si="26"/>
        <v>NEGAGE</v>
      </c>
      <c r="B1691" t="s">
        <v>2001</v>
      </c>
      <c r="C1691" s="2" t="s">
        <v>1081</v>
      </c>
      <c r="D1691" s="3" t="s">
        <v>1097</v>
      </c>
      <c r="E1691" s="4">
        <f>VLOOKUP(A1691,'2023 data'!$K$3:$L$3237,2,FALSE)</f>
        <v>726200</v>
      </c>
    </row>
    <row r="1692" spans="1:5">
      <c r="A1692" t="str">
        <f t="shared" si="26"/>
        <v>NEGARDEN</v>
      </c>
      <c r="B1692" t="s">
        <v>2001</v>
      </c>
      <c r="C1692" s="2" t="s">
        <v>1081</v>
      </c>
      <c r="D1692" s="3" t="s">
        <v>1098</v>
      </c>
      <c r="E1692" s="4">
        <f>VLOOKUP(A1692,'2023 data'!$K$3:$L$3237,2,FALSE)</f>
        <v>726200</v>
      </c>
    </row>
    <row r="1693" spans="1:5">
      <c r="A1693" t="str">
        <f t="shared" si="26"/>
        <v>NEGARFIELD</v>
      </c>
      <c r="B1693" t="s">
        <v>2001</v>
      </c>
      <c r="C1693" s="2" t="s">
        <v>1081</v>
      </c>
      <c r="D1693" s="3" t="s">
        <v>245</v>
      </c>
      <c r="E1693" s="4">
        <f>VLOOKUP(A1693,'2023 data'!$K$3:$L$3237,2,FALSE)</f>
        <v>726200</v>
      </c>
    </row>
    <row r="1694" spans="1:5">
      <c r="A1694" t="str">
        <f t="shared" si="26"/>
        <v>NEGOSPER</v>
      </c>
      <c r="B1694" t="s">
        <v>2001</v>
      </c>
      <c r="C1694" s="2" t="s">
        <v>1081</v>
      </c>
      <c r="D1694" s="3" t="s">
        <v>1099</v>
      </c>
      <c r="E1694" s="4">
        <f>VLOOKUP(A1694,'2023 data'!$K$3:$L$3237,2,FALSE)</f>
        <v>726200</v>
      </c>
    </row>
    <row r="1695" spans="1:5">
      <c r="A1695" t="str">
        <f t="shared" si="26"/>
        <v>NEGRANT</v>
      </c>
      <c r="B1695" t="s">
        <v>2001</v>
      </c>
      <c r="C1695" s="2" t="s">
        <v>1081</v>
      </c>
      <c r="D1695" s="3" t="s">
        <v>128</v>
      </c>
      <c r="E1695" s="4">
        <f>VLOOKUP(A1695,'2023 data'!$K$3:$L$3237,2,FALSE)</f>
        <v>726200</v>
      </c>
    </row>
    <row r="1696" spans="1:5">
      <c r="A1696" t="str">
        <f t="shared" si="26"/>
        <v>NEGREELEY</v>
      </c>
      <c r="B1696" t="s">
        <v>2001</v>
      </c>
      <c r="C1696" s="2" t="s">
        <v>1081</v>
      </c>
      <c r="D1696" s="3" t="s">
        <v>653</v>
      </c>
      <c r="E1696" s="4">
        <f>VLOOKUP(A1696,'2023 data'!$K$3:$L$3237,2,FALSE)</f>
        <v>726200</v>
      </c>
    </row>
    <row r="1697" spans="1:5">
      <c r="A1697" t="str">
        <f t="shared" si="26"/>
        <v>NEHALL</v>
      </c>
      <c r="B1697" t="s">
        <v>2001</v>
      </c>
      <c r="C1697" s="2" t="s">
        <v>1081</v>
      </c>
      <c r="D1697" s="3" t="s">
        <v>393</v>
      </c>
      <c r="E1697" s="4">
        <f>VLOOKUP(A1697,'2023 data'!$K$3:$L$3237,2,FALSE)</f>
        <v>726200</v>
      </c>
    </row>
    <row r="1698" spans="1:5">
      <c r="A1698" t="str">
        <f t="shared" si="26"/>
        <v>NEHAMILTON</v>
      </c>
      <c r="B1698" t="s">
        <v>2001</v>
      </c>
      <c r="C1698" s="2" t="s">
        <v>1081</v>
      </c>
      <c r="D1698" s="3" t="s">
        <v>309</v>
      </c>
      <c r="E1698" s="4">
        <f>VLOOKUP(A1698,'2023 data'!$K$3:$L$3237,2,FALSE)</f>
        <v>726200</v>
      </c>
    </row>
    <row r="1699" spans="1:5">
      <c r="A1699" t="str">
        <f t="shared" si="26"/>
        <v>NEHARLAN</v>
      </c>
      <c r="B1699" t="s">
        <v>2001</v>
      </c>
      <c r="C1699" s="2" t="s">
        <v>1081</v>
      </c>
      <c r="D1699" s="3" t="s">
        <v>727</v>
      </c>
      <c r="E1699" s="4">
        <f>VLOOKUP(A1699,'2023 data'!$K$3:$L$3237,2,FALSE)</f>
        <v>726200</v>
      </c>
    </row>
    <row r="1700" spans="1:5">
      <c r="A1700" t="str">
        <f t="shared" si="26"/>
        <v>NEHAYES</v>
      </c>
      <c r="B1700" t="s">
        <v>2001</v>
      </c>
      <c r="C1700" s="2" t="s">
        <v>1081</v>
      </c>
      <c r="D1700" s="3" t="s">
        <v>1100</v>
      </c>
      <c r="E1700" s="4">
        <f>VLOOKUP(A1700,'2023 data'!$K$3:$L$3237,2,FALSE)</f>
        <v>726200</v>
      </c>
    </row>
    <row r="1701" spans="1:5">
      <c r="A1701" t="str">
        <f t="shared" si="26"/>
        <v>NEHITCHCOCK</v>
      </c>
      <c r="B1701" t="s">
        <v>2001</v>
      </c>
      <c r="C1701" s="2" t="s">
        <v>1081</v>
      </c>
      <c r="D1701" s="3" t="s">
        <v>1101</v>
      </c>
      <c r="E1701" s="4">
        <f>VLOOKUP(A1701,'2023 data'!$K$3:$L$3237,2,FALSE)</f>
        <v>726200</v>
      </c>
    </row>
    <row r="1702" spans="1:5">
      <c r="A1702" t="str">
        <f t="shared" si="26"/>
        <v>NEHOLT</v>
      </c>
      <c r="B1702" t="s">
        <v>2001</v>
      </c>
      <c r="C1702" s="2" t="s">
        <v>1081</v>
      </c>
      <c r="D1702" s="3" t="s">
        <v>1019</v>
      </c>
      <c r="E1702" s="4">
        <f>VLOOKUP(A1702,'2023 data'!$K$3:$L$3237,2,FALSE)</f>
        <v>726200</v>
      </c>
    </row>
    <row r="1703" spans="1:5">
      <c r="A1703" t="str">
        <f t="shared" si="26"/>
        <v>NEHOOKER</v>
      </c>
      <c r="B1703" t="s">
        <v>2001</v>
      </c>
      <c r="C1703" s="2" t="s">
        <v>1081</v>
      </c>
      <c r="D1703" s="3" t="s">
        <v>1102</v>
      </c>
      <c r="E1703" s="4">
        <f>VLOOKUP(A1703,'2023 data'!$K$3:$L$3237,2,FALSE)</f>
        <v>726200</v>
      </c>
    </row>
    <row r="1704" spans="1:5">
      <c r="A1704" t="str">
        <f t="shared" si="26"/>
        <v>NEHOWARD</v>
      </c>
      <c r="B1704" t="s">
        <v>2001</v>
      </c>
      <c r="C1704" s="2" t="s">
        <v>1081</v>
      </c>
      <c r="D1704" s="3" t="s">
        <v>131</v>
      </c>
      <c r="E1704" s="4">
        <f>VLOOKUP(A1704,'2023 data'!$K$3:$L$3237,2,FALSE)</f>
        <v>726200</v>
      </c>
    </row>
    <row r="1705" spans="1:5">
      <c r="A1705" t="str">
        <f t="shared" si="26"/>
        <v>NEJEFFERSON</v>
      </c>
      <c r="B1705" t="s">
        <v>2001</v>
      </c>
      <c r="C1705" s="2" t="s">
        <v>1081</v>
      </c>
      <c r="D1705" s="3" t="s">
        <v>40</v>
      </c>
      <c r="E1705" s="4">
        <f>VLOOKUP(A1705,'2023 data'!$K$3:$L$3237,2,FALSE)</f>
        <v>726200</v>
      </c>
    </row>
    <row r="1706" spans="1:5">
      <c r="A1706" t="str">
        <f t="shared" si="26"/>
        <v>NEJOHNSON</v>
      </c>
      <c r="B1706" t="s">
        <v>2001</v>
      </c>
      <c r="C1706" s="2" t="s">
        <v>1081</v>
      </c>
      <c r="D1706" s="3" t="s">
        <v>134</v>
      </c>
      <c r="E1706" s="4">
        <f>VLOOKUP(A1706,'2023 data'!$K$3:$L$3237,2,FALSE)</f>
        <v>726200</v>
      </c>
    </row>
    <row r="1707" spans="1:5">
      <c r="A1707" t="str">
        <f t="shared" si="26"/>
        <v>NEKEARNEY</v>
      </c>
      <c r="B1707" t="s">
        <v>2001</v>
      </c>
      <c r="C1707" s="2" t="s">
        <v>1081</v>
      </c>
      <c r="D1707" s="3" t="s">
        <v>1103</v>
      </c>
      <c r="E1707" s="4">
        <f>VLOOKUP(A1707,'2023 data'!$K$3:$L$3237,2,FALSE)</f>
        <v>726200</v>
      </c>
    </row>
    <row r="1708" spans="1:5">
      <c r="A1708" t="str">
        <f t="shared" si="26"/>
        <v>NEKEITH</v>
      </c>
      <c r="B1708" t="s">
        <v>2001</v>
      </c>
      <c r="C1708" s="2" t="s">
        <v>1081</v>
      </c>
      <c r="D1708" s="3" t="s">
        <v>1104</v>
      </c>
      <c r="E1708" s="4">
        <f>VLOOKUP(A1708,'2023 data'!$K$3:$L$3237,2,FALSE)</f>
        <v>726200</v>
      </c>
    </row>
    <row r="1709" spans="1:5">
      <c r="A1709" t="str">
        <f t="shared" si="26"/>
        <v>NEKEYA PAHA</v>
      </c>
      <c r="B1709" t="s">
        <v>2001</v>
      </c>
      <c r="C1709" s="2" t="s">
        <v>1081</v>
      </c>
      <c r="D1709" s="3" t="s">
        <v>1105</v>
      </c>
      <c r="E1709" s="4">
        <f>VLOOKUP(A1709,'2023 data'!$K$3:$L$3237,2,FALSE)</f>
        <v>726200</v>
      </c>
    </row>
    <row r="1710" spans="1:5">
      <c r="A1710" t="str">
        <f t="shared" si="26"/>
        <v>NEKIMBALL</v>
      </c>
      <c r="B1710" t="s">
        <v>2001</v>
      </c>
      <c r="C1710" s="2" t="s">
        <v>1081</v>
      </c>
      <c r="D1710" s="3" t="s">
        <v>1106</v>
      </c>
      <c r="E1710" s="4">
        <f>VLOOKUP(A1710,'2023 data'!$K$3:$L$3237,2,FALSE)</f>
        <v>726200</v>
      </c>
    </row>
    <row r="1711" spans="1:5">
      <c r="A1711" t="str">
        <f t="shared" si="26"/>
        <v>NEKNOX</v>
      </c>
      <c r="B1711" t="s">
        <v>2001</v>
      </c>
      <c r="C1711" s="2" t="s">
        <v>1081</v>
      </c>
      <c r="D1711" s="3" t="s">
        <v>517</v>
      </c>
      <c r="E1711" s="4">
        <f>VLOOKUP(A1711,'2023 data'!$K$3:$L$3237,2,FALSE)</f>
        <v>726200</v>
      </c>
    </row>
    <row r="1712" spans="1:5">
      <c r="A1712" t="str">
        <f t="shared" si="26"/>
        <v>NELANCASTER</v>
      </c>
      <c r="B1712" t="s">
        <v>2001</v>
      </c>
      <c r="C1712" s="2" t="s">
        <v>1081</v>
      </c>
      <c r="D1712" s="3" t="s">
        <v>1107</v>
      </c>
      <c r="E1712" s="4">
        <f>VLOOKUP(A1712,'2023 data'!$K$3:$L$3237,2,FALSE)</f>
        <v>726200</v>
      </c>
    </row>
    <row r="1713" spans="1:5">
      <c r="A1713" t="str">
        <f t="shared" si="26"/>
        <v>NELINCOLN</v>
      </c>
      <c r="B1713" t="s">
        <v>2001</v>
      </c>
      <c r="C1713" s="2" t="s">
        <v>1081</v>
      </c>
      <c r="D1713" s="3" t="s">
        <v>136</v>
      </c>
      <c r="E1713" s="4">
        <f>VLOOKUP(A1713,'2023 data'!$K$3:$L$3237,2,FALSE)</f>
        <v>726200</v>
      </c>
    </row>
    <row r="1714" spans="1:5">
      <c r="A1714" t="str">
        <f t="shared" si="26"/>
        <v>NELOGAN</v>
      </c>
      <c r="B1714" t="s">
        <v>2001</v>
      </c>
      <c r="C1714" s="2" t="s">
        <v>1081</v>
      </c>
      <c r="D1714" s="3" t="s">
        <v>138</v>
      </c>
      <c r="E1714" s="4">
        <f>VLOOKUP(A1714,'2023 data'!$K$3:$L$3237,2,FALSE)</f>
        <v>726200</v>
      </c>
    </row>
    <row r="1715" spans="1:5">
      <c r="A1715" t="str">
        <f t="shared" si="26"/>
        <v>NELOUP</v>
      </c>
      <c r="B1715" t="s">
        <v>2001</v>
      </c>
      <c r="C1715" s="2" t="s">
        <v>1081</v>
      </c>
      <c r="D1715" s="3" t="s">
        <v>1108</v>
      </c>
      <c r="E1715" s="4">
        <f>VLOOKUP(A1715,'2023 data'!$K$3:$L$3237,2,FALSE)</f>
        <v>726200</v>
      </c>
    </row>
    <row r="1716" spans="1:5">
      <c r="A1716" t="str">
        <f t="shared" si="26"/>
        <v>NEMCPHERSON</v>
      </c>
      <c r="B1716" t="s">
        <v>2001</v>
      </c>
      <c r="C1716" s="2" t="s">
        <v>1081</v>
      </c>
      <c r="D1716" s="3" t="s">
        <v>665</v>
      </c>
      <c r="E1716" s="4">
        <f>VLOOKUP(A1716,'2023 data'!$K$3:$L$3237,2,FALSE)</f>
        <v>726200</v>
      </c>
    </row>
    <row r="1717" spans="1:5">
      <c r="A1717" t="str">
        <f t="shared" si="26"/>
        <v>NEMADISON</v>
      </c>
      <c r="B1717" t="s">
        <v>2001</v>
      </c>
      <c r="C1717" s="2" t="s">
        <v>1081</v>
      </c>
      <c r="D1717" s="3" t="s">
        <v>48</v>
      </c>
      <c r="E1717" s="4">
        <f>VLOOKUP(A1717,'2023 data'!$K$3:$L$3237,2,FALSE)</f>
        <v>726200</v>
      </c>
    </row>
    <row r="1718" spans="1:5">
      <c r="A1718" t="str">
        <f t="shared" si="26"/>
        <v>NEMERRICK</v>
      </c>
      <c r="B1718" t="s">
        <v>2001</v>
      </c>
      <c r="C1718" s="2" t="s">
        <v>1081</v>
      </c>
      <c r="D1718" s="3" t="s">
        <v>1109</v>
      </c>
      <c r="E1718" s="4">
        <f>VLOOKUP(A1718,'2023 data'!$K$3:$L$3237,2,FALSE)</f>
        <v>726200</v>
      </c>
    </row>
    <row r="1719" spans="1:5">
      <c r="A1719" t="str">
        <f t="shared" si="26"/>
        <v>NEMORRILL</v>
      </c>
      <c r="B1719" t="s">
        <v>2001</v>
      </c>
      <c r="C1719" s="2" t="s">
        <v>1081</v>
      </c>
      <c r="D1719" s="3" t="s">
        <v>1110</v>
      </c>
      <c r="E1719" s="4">
        <f>VLOOKUP(A1719,'2023 data'!$K$3:$L$3237,2,FALSE)</f>
        <v>726200</v>
      </c>
    </row>
    <row r="1720" spans="1:5">
      <c r="A1720" t="str">
        <f t="shared" si="26"/>
        <v>NENANCE</v>
      </c>
      <c r="B1720" t="s">
        <v>2001</v>
      </c>
      <c r="C1720" s="2" t="s">
        <v>1081</v>
      </c>
      <c r="D1720" s="3" t="s">
        <v>1111</v>
      </c>
      <c r="E1720" s="4">
        <f>VLOOKUP(A1720,'2023 data'!$K$3:$L$3237,2,FALSE)</f>
        <v>726200</v>
      </c>
    </row>
    <row r="1721" spans="1:5">
      <c r="A1721" t="str">
        <f t="shared" si="26"/>
        <v>NENEMAHA</v>
      </c>
      <c r="B1721" t="s">
        <v>2001</v>
      </c>
      <c r="C1721" s="2" t="s">
        <v>1081</v>
      </c>
      <c r="D1721" s="3" t="s">
        <v>669</v>
      </c>
      <c r="E1721" s="4">
        <f>VLOOKUP(A1721,'2023 data'!$K$3:$L$3237,2,FALSE)</f>
        <v>726200</v>
      </c>
    </row>
    <row r="1722" spans="1:5">
      <c r="A1722" t="str">
        <f t="shared" si="26"/>
        <v>NENUCKOLLS</v>
      </c>
      <c r="B1722" t="s">
        <v>2001</v>
      </c>
      <c r="C1722" s="2" t="s">
        <v>1081</v>
      </c>
      <c r="D1722" s="3" t="s">
        <v>1112</v>
      </c>
      <c r="E1722" s="4">
        <f>VLOOKUP(A1722,'2023 data'!$K$3:$L$3237,2,FALSE)</f>
        <v>726200</v>
      </c>
    </row>
    <row r="1723" spans="1:5">
      <c r="A1723" t="str">
        <f t="shared" si="26"/>
        <v>NEOTOE</v>
      </c>
      <c r="B1723" t="s">
        <v>2001</v>
      </c>
      <c r="C1723" s="2" t="s">
        <v>1081</v>
      </c>
      <c r="D1723" s="3" t="s">
        <v>1113</v>
      </c>
      <c r="E1723" s="4">
        <f>VLOOKUP(A1723,'2023 data'!$K$3:$L$3237,2,FALSE)</f>
        <v>726200</v>
      </c>
    </row>
    <row r="1724" spans="1:5">
      <c r="A1724" t="str">
        <f t="shared" si="26"/>
        <v>NEPAWNEE</v>
      </c>
      <c r="B1724" t="s">
        <v>2001</v>
      </c>
      <c r="C1724" s="2" t="s">
        <v>1081</v>
      </c>
      <c r="D1724" s="3" t="s">
        <v>676</v>
      </c>
      <c r="E1724" s="4">
        <f>VLOOKUP(A1724,'2023 data'!$K$3:$L$3237,2,FALSE)</f>
        <v>726200</v>
      </c>
    </row>
    <row r="1725" spans="1:5">
      <c r="A1725" t="str">
        <f t="shared" si="26"/>
        <v>NEPERKINS</v>
      </c>
      <c r="B1725" t="s">
        <v>2001</v>
      </c>
      <c r="C1725" s="2" t="s">
        <v>1081</v>
      </c>
      <c r="D1725" s="3" t="s">
        <v>1114</v>
      </c>
      <c r="E1725" s="4">
        <f>VLOOKUP(A1725,'2023 data'!$K$3:$L$3237,2,FALSE)</f>
        <v>726200</v>
      </c>
    </row>
    <row r="1726" spans="1:5">
      <c r="A1726" t="str">
        <f t="shared" si="26"/>
        <v>NEPHELPS</v>
      </c>
      <c r="B1726" t="s">
        <v>2001</v>
      </c>
      <c r="C1726" s="2" t="s">
        <v>1081</v>
      </c>
      <c r="D1726" s="3" t="s">
        <v>1031</v>
      </c>
      <c r="E1726" s="4">
        <f>VLOOKUP(A1726,'2023 data'!$K$3:$L$3237,2,FALSE)</f>
        <v>726200</v>
      </c>
    </row>
    <row r="1727" spans="1:5">
      <c r="A1727" t="str">
        <f t="shared" si="26"/>
        <v>NEPIERCE</v>
      </c>
      <c r="B1727" t="s">
        <v>2001</v>
      </c>
      <c r="C1727" s="2" t="s">
        <v>1081</v>
      </c>
      <c r="D1727" s="3" t="s">
        <v>418</v>
      </c>
      <c r="E1727" s="4">
        <f>VLOOKUP(A1727,'2023 data'!$K$3:$L$3237,2,FALSE)</f>
        <v>726200</v>
      </c>
    </row>
    <row r="1728" spans="1:5">
      <c r="A1728" t="str">
        <f t="shared" si="26"/>
        <v>NEPLATTE</v>
      </c>
      <c r="B1728" t="s">
        <v>2001</v>
      </c>
      <c r="C1728" s="2" t="s">
        <v>1081</v>
      </c>
      <c r="D1728" s="3" t="s">
        <v>1032</v>
      </c>
      <c r="E1728" s="4">
        <f>VLOOKUP(A1728,'2023 data'!$K$3:$L$3237,2,FALSE)</f>
        <v>726200</v>
      </c>
    </row>
    <row r="1729" spans="1:5">
      <c r="A1729" t="str">
        <f t="shared" si="26"/>
        <v>NEPOLK</v>
      </c>
      <c r="B1729" t="s">
        <v>2001</v>
      </c>
      <c r="C1729" s="2" t="s">
        <v>1081</v>
      </c>
      <c r="D1729" s="3" t="s">
        <v>147</v>
      </c>
      <c r="E1729" s="4">
        <f>VLOOKUP(A1729,'2023 data'!$K$3:$L$3237,2,FALSE)</f>
        <v>726200</v>
      </c>
    </row>
    <row r="1730" spans="1:5">
      <c r="A1730" t="str">
        <f t="shared" si="26"/>
        <v>NERED WILLOW</v>
      </c>
      <c r="B1730" t="s">
        <v>2001</v>
      </c>
      <c r="C1730" s="2" t="s">
        <v>1081</v>
      </c>
      <c r="D1730" s="3" t="s">
        <v>1115</v>
      </c>
      <c r="E1730" s="4">
        <f>VLOOKUP(A1730,'2023 data'!$K$3:$L$3237,2,FALSE)</f>
        <v>726200</v>
      </c>
    </row>
    <row r="1731" spans="1:5">
      <c r="A1731" t="str">
        <f t="shared" si="26"/>
        <v>NERICHARDSON</v>
      </c>
      <c r="B1731" t="s">
        <v>2001</v>
      </c>
      <c r="C1731" s="2" t="s">
        <v>1081</v>
      </c>
      <c r="D1731" s="3" t="s">
        <v>1116</v>
      </c>
      <c r="E1731" s="4">
        <f>VLOOKUP(A1731,'2023 data'!$K$3:$L$3237,2,FALSE)</f>
        <v>726200</v>
      </c>
    </row>
    <row r="1732" spans="1:5">
      <c r="A1732" t="str">
        <f t="shared" si="26"/>
        <v>NEROCK</v>
      </c>
      <c r="B1732" t="s">
        <v>2001</v>
      </c>
      <c r="C1732" s="2" t="s">
        <v>1081</v>
      </c>
      <c r="D1732" s="3" t="s">
        <v>952</v>
      </c>
      <c r="E1732" s="4">
        <f>VLOOKUP(A1732,'2023 data'!$K$3:$L$3237,2,FALSE)</f>
        <v>726200</v>
      </c>
    </row>
    <row r="1733" spans="1:5">
      <c r="A1733" t="str">
        <f t="shared" ref="A1733:A1796" si="27">+C1733&amp;D1733</f>
        <v>NESALINE</v>
      </c>
      <c r="B1733" t="s">
        <v>2001</v>
      </c>
      <c r="C1733" s="2" t="s">
        <v>1081</v>
      </c>
      <c r="D1733" s="3" t="s">
        <v>152</v>
      </c>
      <c r="E1733" s="4">
        <f>VLOOKUP(A1733,'2023 data'!$K$3:$L$3237,2,FALSE)</f>
        <v>726200</v>
      </c>
    </row>
    <row r="1734" spans="1:5">
      <c r="A1734" t="str">
        <f t="shared" si="27"/>
        <v>NESARPY</v>
      </c>
      <c r="B1734" t="s">
        <v>2001</v>
      </c>
      <c r="C1734" s="2" t="s">
        <v>1081</v>
      </c>
      <c r="D1734" s="3" t="s">
        <v>1117</v>
      </c>
      <c r="E1734" s="4">
        <f>VLOOKUP(A1734,'2023 data'!$K$3:$L$3237,2,FALSE)</f>
        <v>726200</v>
      </c>
    </row>
    <row r="1735" spans="1:5">
      <c r="A1735" t="str">
        <f t="shared" si="27"/>
        <v>NESAUNDERS</v>
      </c>
      <c r="B1735" t="s">
        <v>2001</v>
      </c>
      <c r="C1735" s="2" t="s">
        <v>1081</v>
      </c>
      <c r="D1735" s="3" t="s">
        <v>1118</v>
      </c>
      <c r="E1735" s="4">
        <f>VLOOKUP(A1735,'2023 data'!$K$3:$L$3237,2,FALSE)</f>
        <v>726200</v>
      </c>
    </row>
    <row r="1736" spans="1:5">
      <c r="A1736" t="str">
        <f t="shared" si="27"/>
        <v>NESCOTTS BLUFF</v>
      </c>
      <c r="B1736" t="s">
        <v>2001</v>
      </c>
      <c r="C1736" s="2" t="s">
        <v>1081</v>
      </c>
      <c r="D1736" s="3" t="s">
        <v>1119</v>
      </c>
      <c r="E1736" s="4">
        <f>VLOOKUP(A1736,'2023 data'!$K$3:$L$3237,2,FALSE)</f>
        <v>726200</v>
      </c>
    </row>
    <row r="1737" spans="1:5">
      <c r="A1737" t="str">
        <f t="shared" si="27"/>
        <v>NESEWARD</v>
      </c>
      <c r="B1737" t="s">
        <v>2001</v>
      </c>
      <c r="C1737" s="2" t="s">
        <v>1081</v>
      </c>
      <c r="D1737" s="3" t="s">
        <v>685</v>
      </c>
      <c r="E1737" s="4">
        <f>VLOOKUP(A1737,'2023 data'!$K$3:$L$3237,2,FALSE)</f>
        <v>726200</v>
      </c>
    </row>
    <row r="1738" spans="1:5">
      <c r="A1738" t="str">
        <f t="shared" si="27"/>
        <v>NESHERIDAN</v>
      </c>
      <c r="B1738" t="s">
        <v>2001</v>
      </c>
      <c r="C1738" s="2" t="s">
        <v>1081</v>
      </c>
      <c r="D1738" s="3" t="s">
        <v>687</v>
      </c>
      <c r="E1738" s="4">
        <f>VLOOKUP(A1738,'2023 data'!$K$3:$L$3237,2,FALSE)</f>
        <v>726200</v>
      </c>
    </row>
    <row r="1739" spans="1:5">
      <c r="A1739" t="str">
        <f t="shared" si="27"/>
        <v>NESHERMAN</v>
      </c>
      <c r="B1739" t="s">
        <v>2001</v>
      </c>
      <c r="C1739" s="2" t="s">
        <v>1081</v>
      </c>
      <c r="D1739" s="3" t="s">
        <v>688</v>
      </c>
      <c r="E1739" s="4">
        <f>VLOOKUP(A1739,'2023 data'!$K$3:$L$3237,2,FALSE)</f>
        <v>726200</v>
      </c>
    </row>
    <row r="1740" spans="1:5">
      <c r="A1740" t="str">
        <f t="shared" si="27"/>
        <v>NESIOUX</v>
      </c>
      <c r="B1740" t="s">
        <v>2001</v>
      </c>
      <c r="C1740" s="2" t="s">
        <v>1081</v>
      </c>
      <c r="D1740" s="3" t="s">
        <v>626</v>
      </c>
      <c r="E1740" s="4">
        <f>VLOOKUP(A1740,'2023 data'!$K$3:$L$3237,2,FALSE)</f>
        <v>726200</v>
      </c>
    </row>
    <row r="1741" spans="1:5">
      <c r="A1741" t="str">
        <f t="shared" si="27"/>
        <v>NESTANTON</v>
      </c>
      <c r="B1741" t="s">
        <v>2001</v>
      </c>
      <c r="C1741" s="2" t="s">
        <v>1081</v>
      </c>
      <c r="D1741" s="3" t="s">
        <v>691</v>
      </c>
      <c r="E1741" s="4">
        <f>VLOOKUP(A1741,'2023 data'!$K$3:$L$3237,2,FALSE)</f>
        <v>726200</v>
      </c>
    </row>
    <row r="1742" spans="1:5">
      <c r="A1742" t="str">
        <f t="shared" si="27"/>
        <v>NETHAYER</v>
      </c>
      <c r="B1742" t="s">
        <v>2001</v>
      </c>
      <c r="C1742" s="2" t="s">
        <v>1081</v>
      </c>
      <c r="D1742" s="3" t="s">
        <v>1120</v>
      </c>
      <c r="E1742" s="4">
        <f>VLOOKUP(A1742,'2023 data'!$K$3:$L$3237,2,FALSE)</f>
        <v>726200</v>
      </c>
    </row>
    <row r="1743" spans="1:5">
      <c r="A1743" t="str">
        <f t="shared" si="27"/>
        <v>NETHOMAS</v>
      </c>
      <c r="B1743" t="s">
        <v>2001</v>
      </c>
      <c r="C1743" s="2" t="s">
        <v>1081</v>
      </c>
      <c r="D1743" s="3" t="s">
        <v>433</v>
      </c>
      <c r="E1743" s="4">
        <f>VLOOKUP(A1743,'2023 data'!$K$3:$L$3237,2,FALSE)</f>
        <v>726200</v>
      </c>
    </row>
    <row r="1744" spans="1:5">
      <c r="A1744" t="str">
        <f t="shared" si="27"/>
        <v>NETHURSTON</v>
      </c>
      <c r="B1744" t="s">
        <v>2001</v>
      </c>
      <c r="C1744" s="2" t="s">
        <v>1081</v>
      </c>
      <c r="D1744" s="3" t="s">
        <v>1121</v>
      </c>
      <c r="E1744" s="4">
        <f>VLOOKUP(A1744,'2023 data'!$K$3:$L$3237,2,FALSE)</f>
        <v>726200</v>
      </c>
    </row>
    <row r="1745" spans="1:5">
      <c r="A1745" t="str">
        <f t="shared" si="27"/>
        <v>NEVALLEY</v>
      </c>
      <c r="B1745" t="s">
        <v>2001</v>
      </c>
      <c r="C1745" s="2" t="s">
        <v>1081</v>
      </c>
      <c r="D1745" s="3" t="s">
        <v>490</v>
      </c>
      <c r="E1745" s="4">
        <f>VLOOKUP(A1745,'2023 data'!$K$3:$L$3237,2,FALSE)</f>
        <v>726200</v>
      </c>
    </row>
    <row r="1746" spans="1:5">
      <c r="A1746" t="str">
        <f t="shared" si="27"/>
        <v>NEWASHINGTON</v>
      </c>
      <c r="B1746" t="s">
        <v>2001</v>
      </c>
      <c r="C1746" s="2" t="s">
        <v>1081</v>
      </c>
      <c r="D1746" s="3" t="s">
        <v>68</v>
      </c>
      <c r="E1746" s="4">
        <f>VLOOKUP(A1746,'2023 data'!$K$3:$L$3237,2,FALSE)</f>
        <v>726200</v>
      </c>
    </row>
    <row r="1747" spans="1:5">
      <c r="A1747" t="str">
        <f t="shared" si="27"/>
        <v>NEWAYNE</v>
      </c>
      <c r="B1747" t="s">
        <v>2001</v>
      </c>
      <c r="C1747" s="2" t="s">
        <v>1081</v>
      </c>
      <c r="D1747" s="3" t="s">
        <v>444</v>
      </c>
      <c r="E1747" s="4">
        <f>VLOOKUP(A1747,'2023 data'!$K$3:$L$3237,2,FALSE)</f>
        <v>726200</v>
      </c>
    </row>
    <row r="1748" spans="1:5">
      <c r="A1748" t="str">
        <f t="shared" si="27"/>
        <v>NEWEBSTER</v>
      </c>
      <c r="B1748" t="s">
        <v>2001</v>
      </c>
      <c r="C1748" s="2" t="s">
        <v>1081</v>
      </c>
      <c r="D1748" s="3" t="s">
        <v>445</v>
      </c>
      <c r="E1748" s="4">
        <f>VLOOKUP(A1748,'2023 data'!$K$3:$L$3237,2,FALSE)</f>
        <v>726200</v>
      </c>
    </row>
    <row r="1749" spans="1:5">
      <c r="A1749" t="str">
        <f t="shared" si="27"/>
        <v>NEWHEELER</v>
      </c>
      <c r="B1749" t="s">
        <v>2001</v>
      </c>
      <c r="C1749" s="2" t="s">
        <v>1081</v>
      </c>
      <c r="D1749" s="3" t="s">
        <v>446</v>
      </c>
      <c r="E1749" s="4">
        <f>VLOOKUP(A1749,'2023 data'!$K$3:$L$3237,2,FALSE)</f>
        <v>726200</v>
      </c>
    </row>
    <row r="1750" spans="1:5">
      <c r="A1750" t="str">
        <f t="shared" si="27"/>
        <v>NEYORK</v>
      </c>
      <c r="B1750" t="s">
        <v>2001</v>
      </c>
      <c r="C1750" s="2" t="s">
        <v>1081</v>
      </c>
      <c r="D1750" s="3" t="s">
        <v>814</v>
      </c>
      <c r="E1750" s="4">
        <f>VLOOKUP(A1750,'2023 data'!$K$3:$L$3237,2,FALSE)</f>
        <v>726200</v>
      </c>
    </row>
    <row r="1751" spans="1:5">
      <c r="A1751" t="str">
        <f t="shared" si="27"/>
        <v>NVCHURCHILL</v>
      </c>
      <c r="B1751" t="s">
        <v>2002</v>
      </c>
      <c r="C1751" s="2" t="s">
        <v>1123</v>
      </c>
      <c r="D1751" s="3" t="s">
        <v>1122</v>
      </c>
      <c r="E1751" s="4">
        <f>VLOOKUP(A1751,'2023 data'!$K$3:$L$3237,2,FALSE)</f>
        <v>726200</v>
      </c>
    </row>
    <row r="1752" spans="1:5">
      <c r="A1752" t="str">
        <f t="shared" si="27"/>
        <v>NVCLARK</v>
      </c>
      <c r="B1752" t="s">
        <v>2002</v>
      </c>
      <c r="C1752" s="2" t="s">
        <v>1123</v>
      </c>
      <c r="D1752" s="3" t="s">
        <v>115</v>
      </c>
      <c r="E1752" s="4">
        <f>VLOOKUP(A1752,'2023 data'!$K$3:$L$3237,2,FALSE)</f>
        <v>726200</v>
      </c>
    </row>
    <row r="1753" spans="1:5">
      <c r="A1753" t="str">
        <f t="shared" si="27"/>
        <v>NVDOUGLAS</v>
      </c>
      <c r="B1753" t="s">
        <v>2002</v>
      </c>
      <c r="C1753" s="2" t="s">
        <v>1123</v>
      </c>
      <c r="D1753" s="3" t="s">
        <v>240</v>
      </c>
      <c r="E1753" s="4">
        <f>VLOOKUP(A1753,'2023 data'!$K$3:$L$3237,2,FALSE)</f>
        <v>726200</v>
      </c>
    </row>
    <row r="1754" spans="1:5">
      <c r="A1754" t="str">
        <f t="shared" si="27"/>
        <v>NVELKO</v>
      </c>
      <c r="B1754" t="s">
        <v>2002</v>
      </c>
      <c r="C1754" s="2" t="s">
        <v>1123</v>
      </c>
      <c r="D1754" s="3" t="s">
        <v>1124</v>
      </c>
      <c r="E1754" s="4">
        <f>VLOOKUP(A1754,'2023 data'!$K$3:$L$3237,2,FALSE)</f>
        <v>726200</v>
      </c>
    </row>
    <row r="1755" spans="1:5">
      <c r="A1755" t="str">
        <f t="shared" si="27"/>
        <v>NVESMERALDA</v>
      </c>
      <c r="B1755" t="s">
        <v>2002</v>
      </c>
      <c r="C1755" s="2" t="s">
        <v>1123</v>
      </c>
      <c r="D1755" s="3" t="s">
        <v>1125</v>
      </c>
      <c r="E1755" s="4">
        <f>VLOOKUP(A1755,'2023 data'!$K$3:$L$3237,2,FALSE)</f>
        <v>726200</v>
      </c>
    </row>
    <row r="1756" spans="1:5">
      <c r="A1756" t="str">
        <f t="shared" si="27"/>
        <v>NVEUREKA</v>
      </c>
      <c r="B1756" t="s">
        <v>2002</v>
      </c>
      <c r="C1756" s="2" t="s">
        <v>1123</v>
      </c>
      <c r="D1756" s="3" t="s">
        <v>1126</v>
      </c>
      <c r="E1756" s="4">
        <f>VLOOKUP(A1756,'2023 data'!$K$3:$L$3237,2,FALSE)</f>
        <v>726200</v>
      </c>
    </row>
    <row r="1757" spans="1:5">
      <c r="A1757" t="str">
        <f t="shared" si="27"/>
        <v>NVHUMBOLDT</v>
      </c>
      <c r="B1757" t="s">
        <v>2002</v>
      </c>
      <c r="C1757" s="2" t="s">
        <v>1123</v>
      </c>
      <c r="D1757" s="3" t="s">
        <v>176</v>
      </c>
      <c r="E1757" s="4">
        <f>VLOOKUP(A1757,'2023 data'!$K$3:$L$3237,2,FALSE)</f>
        <v>726200</v>
      </c>
    </row>
    <row r="1758" spans="1:5">
      <c r="A1758" t="str">
        <f t="shared" si="27"/>
        <v>NVLANDER</v>
      </c>
      <c r="B1758" t="s">
        <v>2002</v>
      </c>
      <c r="C1758" s="2" t="s">
        <v>1123</v>
      </c>
      <c r="D1758" s="3" t="s">
        <v>1127</v>
      </c>
      <c r="E1758" s="4">
        <f>VLOOKUP(A1758,'2023 data'!$K$3:$L$3237,2,FALSE)</f>
        <v>726200</v>
      </c>
    </row>
    <row r="1759" spans="1:5">
      <c r="A1759" t="str">
        <f t="shared" si="27"/>
        <v>NVLINCOLN</v>
      </c>
      <c r="B1759" t="s">
        <v>2002</v>
      </c>
      <c r="C1759" s="2" t="s">
        <v>1123</v>
      </c>
      <c r="D1759" s="3" t="s">
        <v>136</v>
      </c>
      <c r="E1759" s="4">
        <f>VLOOKUP(A1759,'2023 data'!$K$3:$L$3237,2,FALSE)</f>
        <v>726200</v>
      </c>
    </row>
    <row r="1760" spans="1:5">
      <c r="A1760" t="str">
        <f t="shared" si="27"/>
        <v>NVLYON</v>
      </c>
      <c r="B1760" t="s">
        <v>2002</v>
      </c>
      <c r="C1760" s="2" t="s">
        <v>1123</v>
      </c>
      <c r="D1760" s="3" t="s">
        <v>612</v>
      </c>
      <c r="E1760" s="4">
        <f>VLOOKUP(A1760,'2023 data'!$K$3:$L$3237,2,FALSE)</f>
        <v>726200</v>
      </c>
    </row>
    <row r="1761" spans="1:5">
      <c r="A1761" t="str">
        <f t="shared" si="27"/>
        <v>NVMINERAL</v>
      </c>
      <c r="B1761" t="s">
        <v>2002</v>
      </c>
      <c r="C1761" s="2" t="s">
        <v>1123</v>
      </c>
      <c r="D1761" s="3" t="s">
        <v>257</v>
      </c>
      <c r="E1761" s="4">
        <f>VLOOKUP(A1761,'2023 data'!$K$3:$L$3237,2,FALSE)</f>
        <v>726200</v>
      </c>
    </row>
    <row r="1762" spans="1:5">
      <c r="A1762" t="str">
        <f t="shared" si="27"/>
        <v>NVNYE</v>
      </c>
      <c r="B1762" t="s">
        <v>2002</v>
      </c>
      <c r="C1762" s="2" t="s">
        <v>1123</v>
      </c>
      <c r="D1762" s="3" t="s">
        <v>1128</v>
      </c>
      <c r="E1762" s="4">
        <f>VLOOKUP(A1762,'2023 data'!$K$3:$L$3237,2,FALSE)</f>
        <v>726200</v>
      </c>
    </row>
    <row r="1763" spans="1:5">
      <c r="A1763" t="str">
        <f t="shared" si="27"/>
        <v>NVPERSHING</v>
      </c>
      <c r="B1763" t="s">
        <v>2002</v>
      </c>
      <c r="C1763" s="2" t="s">
        <v>1123</v>
      </c>
      <c r="D1763" s="3" t="s">
        <v>1129</v>
      </c>
      <c r="E1763" s="4">
        <f>VLOOKUP(A1763,'2023 data'!$K$3:$L$3237,2,FALSE)</f>
        <v>726200</v>
      </c>
    </row>
    <row r="1764" spans="1:5">
      <c r="A1764" t="str">
        <f t="shared" si="27"/>
        <v>NVSTOREY</v>
      </c>
      <c r="B1764" t="s">
        <v>2002</v>
      </c>
      <c r="C1764" s="2" t="s">
        <v>1123</v>
      </c>
      <c r="D1764" s="3" t="s">
        <v>1130</v>
      </c>
      <c r="E1764" s="4">
        <f>VLOOKUP(A1764,'2023 data'!$K$3:$L$3237,2,FALSE)</f>
        <v>726200</v>
      </c>
    </row>
    <row r="1765" spans="1:5">
      <c r="A1765" t="str">
        <f t="shared" si="27"/>
        <v>NVWASHOE</v>
      </c>
      <c r="B1765" t="s">
        <v>2002</v>
      </c>
      <c r="C1765" s="2" t="s">
        <v>1123</v>
      </c>
      <c r="D1765" s="3" t="s">
        <v>1131</v>
      </c>
      <c r="E1765" s="4">
        <f>VLOOKUP(A1765,'2023 data'!$K$3:$L$3237,2,FALSE)</f>
        <v>726200</v>
      </c>
    </row>
    <row r="1766" spans="1:5">
      <c r="A1766" t="str">
        <f t="shared" si="27"/>
        <v>NVWHITE PINE</v>
      </c>
      <c r="B1766" t="s">
        <v>2002</v>
      </c>
      <c r="C1766" s="2" t="s">
        <v>1123</v>
      </c>
      <c r="D1766" s="3" t="s">
        <v>1132</v>
      </c>
      <c r="E1766" s="4">
        <f>VLOOKUP(A1766,'2023 data'!$K$3:$L$3237,2,FALSE)</f>
        <v>726200</v>
      </c>
    </row>
    <row r="1767" spans="1:5">
      <c r="A1767" t="str">
        <f t="shared" si="27"/>
        <v>NVCARSON CITY</v>
      </c>
      <c r="B1767" t="s">
        <v>2002</v>
      </c>
      <c r="C1767" s="2" t="s">
        <v>1123</v>
      </c>
      <c r="D1767" s="3" t="s">
        <v>1133</v>
      </c>
      <c r="E1767" s="4">
        <f>VLOOKUP(A1767,'2023 data'!$K$3:$L$3237,2,FALSE)</f>
        <v>726200</v>
      </c>
    </row>
    <row r="1768" spans="1:5">
      <c r="A1768" t="str">
        <f t="shared" si="27"/>
        <v>NHBELKNAP</v>
      </c>
      <c r="B1768" t="s">
        <v>2003</v>
      </c>
      <c r="C1768" s="2" t="s">
        <v>1135</v>
      </c>
      <c r="D1768" s="3" t="s">
        <v>1134</v>
      </c>
      <c r="E1768" s="4">
        <f>VLOOKUP(A1768,'2023 data'!$K$3:$L$3237,2,FALSE)</f>
        <v>726200</v>
      </c>
    </row>
    <row r="1769" spans="1:5">
      <c r="A1769" t="str">
        <f t="shared" si="27"/>
        <v>NHCARROLL</v>
      </c>
      <c r="B1769" t="s">
        <v>2003</v>
      </c>
      <c r="C1769" s="2" t="s">
        <v>1135</v>
      </c>
      <c r="D1769" s="3" t="s">
        <v>113</v>
      </c>
      <c r="E1769" s="4">
        <f>VLOOKUP(A1769,'2023 data'!$K$3:$L$3237,2,FALSE)</f>
        <v>726200</v>
      </c>
    </row>
    <row r="1770" spans="1:5">
      <c r="A1770" t="str">
        <f t="shared" si="27"/>
        <v>NHCHESHIRE</v>
      </c>
      <c r="B1770" t="s">
        <v>2003</v>
      </c>
      <c r="C1770" s="2" t="s">
        <v>1135</v>
      </c>
      <c r="D1770" s="3" t="s">
        <v>1136</v>
      </c>
      <c r="E1770" s="4">
        <f>VLOOKUP(A1770,'2023 data'!$K$3:$L$3237,2,FALSE)</f>
        <v>726200</v>
      </c>
    </row>
    <row r="1771" spans="1:5">
      <c r="A1771" t="str">
        <f t="shared" si="27"/>
        <v>NHCOOS</v>
      </c>
      <c r="B1771" t="s">
        <v>2003</v>
      </c>
      <c r="C1771" s="2" t="s">
        <v>1135</v>
      </c>
      <c r="D1771" s="3" t="s">
        <v>1137</v>
      </c>
      <c r="E1771" s="4">
        <f>VLOOKUP(A1771,'2023 data'!$K$3:$L$3237,2,FALSE)</f>
        <v>726200</v>
      </c>
    </row>
    <row r="1772" spans="1:5">
      <c r="A1772" t="str">
        <f t="shared" si="27"/>
        <v>NHGRAFTON</v>
      </c>
      <c r="B1772" t="s">
        <v>2003</v>
      </c>
      <c r="C1772" s="2" t="s">
        <v>1135</v>
      </c>
      <c r="D1772" s="3" t="s">
        <v>1138</v>
      </c>
      <c r="E1772" s="4">
        <f>VLOOKUP(A1772,'2023 data'!$K$3:$L$3237,2,FALSE)</f>
        <v>726200</v>
      </c>
    </row>
    <row r="1773" spans="1:5">
      <c r="A1773" t="str">
        <f t="shared" si="27"/>
        <v>NHHILLSBOROUGH</v>
      </c>
      <c r="B1773" t="s">
        <v>2003</v>
      </c>
      <c r="C1773" s="2" t="s">
        <v>1135</v>
      </c>
      <c r="D1773" s="3" t="s">
        <v>314</v>
      </c>
      <c r="E1773" s="4">
        <f>VLOOKUP(A1773,'2023 data'!$K$3:$L$3237,2,FALSE)</f>
        <v>726200</v>
      </c>
    </row>
    <row r="1774" spans="1:5">
      <c r="A1774" t="str">
        <f t="shared" si="27"/>
        <v>NHMERRIMACK</v>
      </c>
      <c r="B1774" t="s">
        <v>2003</v>
      </c>
      <c r="C1774" s="2" t="s">
        <v>1135</v>
      </c>
      <c r="D1774" s="3" t="s">
        <v>1139</v>
      </c>
      <c r="E1774" s="4">
        <f>VLOOKUP(A1774,'2023 data'!$K$3:$L$3237,2,FALSE)</f>
        <v>726200</v>
      </c>
    </row>
    <row r="1775" spans="1:5">
      <c r="A1775" t="str">
        <f t="shared" si="27"/>
        <v>NHROCKINGHAM</v>
      </c>
      <c r="B1775" t="s">
        <v>2003</v>
      </c>
      <c r="C1775" s="2" t="s">
        <v>1135</v>
      </c>
      <c r="D1775" s="3" t="s">
        <v>1140</v>
      </c>
      <c r="E1775" s="4">
        <f>VLOOKUP(A1775,'2023 data'!$K$3:$L$3237,2,FALSE)</f>
        <v>828000</v>
      </c>
    </row>
    <row r="1776" spans="1:5">
      <c r="A1776" t="str">
        <f t="shared" si="27"/>
        <v>NHSTRAFFORD</v>
      </c>
      <c r="B1776" t="s">
        <v>2003</v>
      </c>
      <c r="C1776" s="2" t="s">
        <v>1135</v>
      </c>
      <c r="D1776" s="3" t="s">
        <v>1141</v>
      </c>
      <c r="E1776" s="4">
        <f>VLOOKUP(A1776,'2023 data'!$K$3:$L$3237,2,FALSE)</f>
        <v>828000</v>
      </c>
    </row>
    <row r="1777" spans="1:5">
      <c r="A1777" t="str">
        <f t="shared" si="27"/>
        <v>NHSULLIVAN</v>
      </c>
      <c r="B1777" t="s">
        <v>2003</v>
      </c>
      <c r="C1777" s="2" t="s">
        <v>1135</v>
      </c>
      <c r="D1777" s="3" t="s">
        <v>577</v>
      </c>
      <c r="E1777" s="4">
        <f>VLOOKUP(A1777,'2023 data'!$K$3:$L$3237,2,FALSE)</f>
        <v>726200</v>
      </c>
    </row>
    <row r="1778" spans="1:5">
      <c r="A1778" t="str">
        <f t="shared" si="27"/>
        <v>NJATLANTIC</v>
      </c>
      <c r="B1778" t="s">
        <v>2004</v>
      </c>
      <c r="C1778" s="2" t="s">
        <v>1143</v>
      </c>
      <c r="D1778" s="3" t="s">
        <v>1142</v>
      </c>
      <c r="E1778" s="4">
        <f>VLOOKUP(A1778,'2023 data'!$K$3:$L$3237,2,FALSE)</f>
        <v>726200</v>
      </c>
    </row>
    <row r="1779" spans="1:5">
      <c r="A1779" t="str">
        <f t="shared" si="27"/>
        <v>NJBERGEN</v>
      </c>
      <c r="B1779" t="s">
        <v>2004</v>
      </c>
      <c r="C1779" s="2" t="s">
        <v>1143</v>
      </c>
      <c r="D1779" s="3" t="s">
        <v>1144</v>
      </c>
      <c r="E1779" s="4">
        <f>VLOOKUP(A1779,'2023 data'!$K$3:$L$3237,2,FALSE)</f>
        <v>1089300</v>
      </c>
    </row>
    <row r="1780" spans="1:5">
      <c r="A1780" t="str">
        <f t="shared" si="27"/>
        <v>NJBURLINGTON</v>
      </c>
      <c r="B1780" t="s">
        <v>2004</v>
      </c>
      <c r="C1780" s="2" t="s">
        <v>1143</v>
      </c>
      <c r="D1780" s="3" t="s">
        <v>1145</v>
      </c>
      <c r="E1780" s="4">
        <f>VLOOKUP(A1780,'2023 data'!$K$3:$L$3237,2,FALSE)</f>
        <v>726200</v>
      </c>
    </row>
    <row r="1781" spans="1:5">
      <c r="A1781" t="str">
        <f t="shared" si="27"/>
        <v>NJCAMDEN</v>
      </c>
      <c r="B1781" t="s">
        <v>2004</v>
      </c>
      <c r="C1781" s="2" t="s">
        <v>1143</v>
      </c>
      <c r="D1781" s="3" t="s">
        <v>357</v>
      </c>
      <c r="E1781" s="4">
        <f>VLOOKUP(A1781,'2023 data'!$K$3:$L$3237,2,FALSE)</f>
        <v>726200</v>
      </c>
    </row>
    <row r="1782" spans="1:5">
      <c r="A1782" t="str">
        <f t="shared" si="27"/>
        <v>NJCAPE MAY</v>
      </c>
      <c r="B1782" t="s">
        <v>2004</v>
      </c>
      <c r="C1782" s="2" t="s">
        <v>1143</v>
      </c>
      <c r="D1782" s="3" t="s">
        <v>1146</v>
      </c>
      <c r="E1782" s="4">
        <f>VLOOKUP(A1782,'2023 data'!$K$3:$L$3237,2,FALSE)</f>
        <v>726200</v>
      </c>
    </row>
    <row r="1783" spans="1:5">
      <c r="A1783" t="str">
        <f t="shared" si="27"/>
        <v>NJCUMBERLAND</v>
      </c>
      <c r="B1783" t="s">
        <v>2004</v>
      </c>
      <c r="C1783" s="2" t="s">
        <v>1143</v>
      </c>
      <c r="D1783" s="3" t="s">
        <v>501</v>
      </c>
      <c r="E1783" s="4">
        <f>VLOOKUP(A1783,'2023 data'!$K$3:$L$3237,2,FALSE)</f>
        <v>726200</v>
      </c>
    </row>
    <row r="1784" spans="1:5">
      <c r="A1784" t="str">
        <f t="shared" si="27"/>
        <v>NJESSEX</v>
      </c>
      <c r="B1784" t="s">
        <v>2004</v>
      </c>
      <c r="C1784" s="2" t="s">
        <v>1143</v>
      </c>
      <c r="D1784" s="3" t="s">
        <v>838</v>
      </c>
      <c r="E1784" s="4">
        <f>VLOOKUP(A1784,'2023 data'!$K$3:$L$3237,2,FALSE)</f>
        <v>1089300</v>
      </c>
    </row>
    <row r="1785" spans="1:5">
      <c r="A1785" t="str">
        <f t="shared" si="27"/>
        <v>NJGLOUCESTER</v>
      </c>
      <c r="B1785" t="s">
        <v>2004</v>
      </c>
      <c r="C1785" s="2" t="s">
        <v>1143</v>
      </c>
      <c r="D1785" s="3" t="s">
        <v>1147</v>
      </c>
      <c r="E1785" s="4">
        <f>VLOOKUP(A1785,'2023 data'!$K$3:$L$3237,2,FALSE)</f>
        <v>726200</v>
      </c>
    </row>
    <row r="1786" spans="1:5">
      <c r="A1786" t="str">
        <f t="shared" si="27"/>
        <v>NJHUDSON</v>
      </c>
      <c r="B1786" t="s">
        <v>2004</v>
      </c>
      <c r="C1786" s="2" t="s">
        <v>1143</v>
      </c>
      <c r="D1786" s="3" t="s">
        <v>1148</v>
      </c>
      <c r="E1786" s="4">
        <f>VLOOKUP(A1786,'2023 data'!$K$3:$L$3237,2,FALSE)</f>
        <v>1089300</v>
      </c>
    </row>
    <row r="1787" spans="1:5">
      <c r="A1787" t="str">
        <f t="shared" si="27"/>
        <v>NJHUNTERDON</v>
      </c>
      <c r="B1787" t="s">
        <v>2004</v>
      </c>
      <c r="C1787" s="2" t="s">
        <v>1143</v>
      </c>
      <c r="D1787" s="3" t="s">
        <v>1149</v>
      </c>
      <c r="E1787" s="4">
        <f>VLOOKUP(A1787,'2023 data'!$K$3:$L$3237,2,FALSE)</f>
        <v>1089300</v>
      </c>
    </row>
    <row r="1788" spans="1:5">
      <c r="A1788" t="str">
        <f t="shared" si="27"/>
        <v>NJMERCER</v>
      </c>
      <c r="B1788" t="s">
        <v>2004</v>
      </c>
      <c r="C1788" s="2" t="s">
        <v>1143</v>
      </c>
      <c r="D1788" s="3" t="s">
        <v>527</v>
      </c>
      <c r="E1788" s="4">
        <f>VLOOKUP(A1788,'2023 data'!$K$3:$L$3237,2,FALSE)</f>
        <v>726200</v>
      </c>
    </row>
    <row r="1789" spans="1:5">
      <c r="A1789" t="str">
        <f t="shared" si="27"/>
        <v>NJMIDDLESEX</v>
      </c>
      <c r="B1789" t="s">
        <v>2004</v>
      </c>
      <c r="C1789" s="2" t="s">
        <v>1143</v>
      </c>
      <c r="D1789" s="3" t="s">
        <v>281</v>
      </c>
      <c r="E1789" s="4">
        <f>VLOOKUP(A1789,'2023 data'!$K$3:$L$3237,2,FALSE)</f>
        <v>1089300</v>
      </c>
    </row>
    <row r="1790" spans="1:5">
      <c r="A1790" t="str">
        <f t="shared" si="27"/>
        <v>NJMONMOUTH</v>
      </c>
      <c r="B1790" t="s">
        <v>2004</v>
      </c>
      <c r="C1790" s="2" t="s">
        <v>1143</v>
      </c>
      <c r="D1790" s="3" t="s">
        <v>1150</v>
      </c>
      <c r="E1790" s="4">
        <f>VLOOKUP(A1790,'2023 data'!$K$3:$L$3237,2,FALSE)</f>
        <v>1089300</v>
      </c>
    </row>
    <row r="1791" spans="1:5">
      <c r="A1791" t="str">
        <f t="shared" si="27"/>
        <v>NJMORRIS</v>
      </c>
      <c r="B1791" t="s">
        <v>2004</v>
      </c>
      <c r="C1791" s="2" t="s">
        <v>1143</v>
      </c>
      <c r="D1791" s="3" t="s">
        <v>667</v>
      </c>
      <c r="E1791" s="4">
        <f>VLOOKUP(A1791,'2023 data'!$K$3:$L$3237,2,FALSE)</f>
        <v>1089300</v>
      </c>
    </row>
    <row r="1792" spans="1:5">
      <c r="A1792" t="str">
        <f t="shared" si="27"/>
        <v>NJOCEAN</v>
      </c>
      <c r="B1792" t="s">
        <v>2004</v>
      </c>
      <c r="C1792" s="2" t="s">
        <v>1143</v>
      </c>
      <c r="D1792" s="3" t="s">
        <v>1151</v>
      </c>
      <c r="E1792" s="4">
        <f>VLOOKUP(A1792,'2023 data'!$K$3:$L$3237,2,FALSE)</f>
        <v>1089300</v>
      </c>
    </row>
    <row r="1793" spans="1:5">
      <c r="A1793" t="str">
        <f t="shared" si="27"/>
        <v>NJPASSAIC</v>
      </c>
      <c r="B1793" t="s">
        <v>2004</v>
      </c>
      <c r="C1793" s="2" t="s">
        <v>1143</v>
      </c>
      <c r="D1793" s="3" t="s">
        <v>1152</v>
      </c>
      <c r="E1793" s="4">
        <f>VLOOKUP(A1793,'2023 data'!$K$3:$L$3237,2,FALSE)</f>
        <v>1089300</v>
      </c>
    </row>
    <row r="1794" spans="1:5">
      <c r="A1794" t="str">
        <f t="shared" si="27"/>
        <v>NJSALEM</v>
      </c>
      <c r="B1794" t="s">
        <v>2004</v>
      </c>
      <c r="C1794" s="2" t="s">
        <v>1143</v>
      </c>
      <c r="D1794" s="3" t="s">
        <v>1153</v>
      </c>
      <c r="E1794" s="4">
        <f>VLOOKUP(A1794,'2023 data'!$K$3:$L$3237,2,FALSE)</f>
        <v>726200</v>
      </c>
    </row>
    <row r="1795" spans="1:5">
      <c r="A1795" t="str">
        <f t="shared" si="27"/>
        <v>NJSOMERSET</v>
      </c>
      <c r="B1795" t="s">
        <v>2004</v>
      </c>
      <c r="C1795" s="2" t="s">
        <v>1143</v>
      </c>
      <c r="D1795" s="3" t="s">
        <v>812</v>
      </c>
      <c r="E1795" s="4">
        <f>VLOOKUP(A1795,'2023 data'!$K$3:$L$3237,2,FALSE)</f>
        <v>1089300</v>
      </c>
    </row>
    <row r="1796" spans="1:5">
      <c r="A1796" t="str">
        <f t="shared" si="27"/>
        <v>NJSUSSEX</v>
      </c>
      <c r="B1796" t="s">
        <v>2004</v>
      </c>
      <c r="C1796" s="2" t="s">
        <v>1143</v>
      </c>
      <c r="D1796" s="3" t="s">
        <v>289</v>
      </c>
      <c r="E1796" s="4">
        <f>VLOOKUP(A1796,'2023 data'!$K$3:$L$3237,2,FALSE)</f>
        <v>1089300</v>
      </c>
    </row>
    <row r="1797" spans="1:5">
      <c r="A1797" t="str">
        <f t="shared" ref="A1797:A1860" si="28">+C1797&amp;D1797</f>
        <v>NJUNION</v>
      </c>
      <c r="B1797" t="s">
        <v>2004</v>
      </c>
      <c r="C1797" s="2" t="s">
        <v>1143</v>
      </c>
      <c r="D1797" s="3" t="s">
        <v>159</v>
      </c>
      <c r="E1797" s="4">
        <f>VLOOKUP(A1797,'2023 data'!$K$3:$L$3237,2,FALSE)</f>
        <v>1089300</v>
      </c>
    </row>
    <row r="1798" spans="1:5">
      <c r="A1798" t="str">
        <f t="shared" si="28"/>
        <v>NJWARREN</v>
      </c>
      <c r="B1798" t="s">
        <v>2004</v>
      </c>
      <c r="C1798" s="2" t="s">
        <v>1143</v>
      </c>
      <c r="D1798" s="3" t="s">
        <v>443</v>
      </c>
      <c r="E1798" s="4">
        <f>VLOOKUP(A1798,'2023 data'!$K$3:$L$3237,2,FALSE)</f>
        <v>726200</v>
      </c>
    </row>
    <row r="1799" spans="1:5">
      <c r="A1799" t="str">
        <f t="shared" si="28"/>
        <v>NMBERNALILLO</v>
      </c>
      <c r="B1799" t="s">
        <v>2005</v>
      </c>
      <c r="C1799" s="2" t="s">
        <v>1155</v>
      </c>
      <c r="D1799" s="3" t="s">
        <v>1154</v>
      </c>
      <c r="E1799" s="4">
        <f>VLOOKUP(A1799,'2023 data'!$K$3:$L$3237,2,FALSE)</f>
        <v>726200</v>
      </c>
    </row>
    <row r="1800" spans="1:5">
      <c r="A1800" t="str">
        <f t="shared" si="28"/>
        <v>NMCATRON</v>
      </c>
      <c r="B1800" t="s">
        <v>2005</v>
      </c>
      <c r="C1800" s="2" t="s">
        <v>1155</v>
      </c>
      <c r="D1800" s="3" t="s">
        <v>1156</v>
      </c>
      <c r="E1800" s="4">
        <f>VLOOKUP(A1800,'2023 data'!$K$3:$L$3237,2,FALSE)</f>
        <v>726200</v>
      </c>
    </row>
    <row r="1801" spans="1:5">
      <c r="A1801" t="str">
        <f t="shared" si="28"/>
        <v>NMCHAVES</v>
      </c>
      <c r="B1801" t="s">
        <v>2005</v>
      </c>
      <c r="C1801" s="2" t="s">
        <v>1155</v>
      </c>
      <c r="D1801" s="3" t="s">
        <v>1157</v>
      </c>
      <c r="E1801" s="4">
        <f>VLOOKUP(A1801,'2023 data'!$K$3:$L$3237,2,FALSE)</f>
        <v>726200</v>
      </c>
    </row>
    <row r="1802" spans="1:5">
      <c r="A1802" t="str">
        <f t="shared" si="28"/>
        <v>NMCIBOLA</v>
      </c>
      <c r="B1802" t="s">
        <v>2005</v>
      </c>
      <c r="C1802" s="2" t="s">
        <v>1155</v>
      </c>
      <c r="D1802" s="3" t="s">
        <v>1158</v>
      </c>
      <c r="E1802" s="4">
        <f>VLOOKUP(A1802,'2023 data'!$K$3:$L$3237,2,FALSE)</f>
        <v>726200</v>
      </c>
    </row>
    <row r="1803" spans="1:5">
      <c r="A1803" t="str">
        <f t="shared" si="28"/>
        <v>NMCOLFAX</v>
      </c>
      <c r="B1803" t="s">
        <v>2005</v>
      </c>
      <c r="C1803" s="2" t="s">
        <v>1155</v>
      </c>
      <c r="D1803" s="3" t="s">
        <v>1089</v>
      </c>
      <c r="E1803" s="4">
        <f>VLOOKUP(A1803,'2023 data'!$K$3:$L$3237,2,FALSE)</f>
        <v>726200</v>
      </c>
    </row>
    <row r="1804" spans="1:5">
      <c r="A1804" t="str">
        <f t="shared" si="28"/>
        <v>NMCURRY</v>
      </c>
      <c r="B1804" t="s">
        <v>2005</v>
      </c>
      <c r="C1804" s="2" t="s">
        <v>1155</v>
      </c>
      <c r="D1804" s="3" t="s">
        <v>1159</v>
      </c>
      <c r="E1804" s="4">
        <f>VLOOKUP(A1804,'2023 data'!$K$3:$L$3237,2,FALSE)</f>
        <v>726200</v>
      </c>
    </row>
    <row r="1805" spans="1:5">
      <c r="A1805" t="str">
        <f t="shared" si="28"/>
        <v>NMDE BACA</v>
      </c>
      <c r="B1805" t="s">
        <v>2005</v>
      </c>
      <c r="C1805" s="2" t="s">
        <v>1155</v>
      </c>
      <c r="D1805" s="3" t="s">
        <v>1160</v>
      </c>
      <c r="E1805" s="4">
        <f>VLOOKUP(A1805,'2023 data'!$K$3:$L$3237,2,FALSE)</f>
        <v>726200</v>
      </c>
    </row>
    <row r="1806" spans="1:5">
      <c r="A1806" t="str">
        <f t="shared" si="28"/>
        <v>NMDONA ANA</v>
      </c>
      <c r="B1806" t="s">
        <v>2005</v>
      </c>
      <c r="C1806" s="2" t="s">
        <v>1155</v>
      </c>
      <c r="D1806" s="3" t="s">
        <v>1161</v>
      </c>
      <c r="E1806" s="4">
        <f>VLOOKUP(A1806,'2023 data'!$K$3:$L$3237,2,FALSE)</f>
        <v>726200</v>
      </c>
    </row>
    <row r="1807" spans="1:5">
      <c r="A1807" t="str">
        <f t="shared" si="28"/>
        <v>NMEDDY</v>
      </c>
      <c r="B1807" t="s">
        <v>2005</v>
      </c>
      <c r="C1807" s="2" t="s">
        <v>1155</v>
      </c>
      <c r="D1807" s="3" t="s">
        <v>1162</v>
      </c>
      <c r="E1807" s="4">
        <f>VLOOKUP(A1807,'2023 data'!$K$3:$L$3237,2,FALSE)</f>
        <v>726200</v>
      </c>
    </row>
    <row r="1808" spans="1:5">
      <c r="A1808" t="str">
        <f t="shared" si="28"/>
        <v>NMGRANT</v>
      </c>
      <c r="B1808" t="s">
        <v>2005</v>
      </c>
      <c r="C1808" s="2" t="s">
        <v>1155</v>
      </c>
      <c r="D1808" s="3" t="s">
        <v>128</v>
      </c>
      <c r="E1808" s="4">
        <f>VLOOKUP(A1808,'2023 data'!$K$3:$L$3237,2,FALSE)</f>
        <v>726200</v>
      </c>
    </row>
    <row r="1809" spans="1:5">
      <c r="A1809" t="str">
        <f t="shared" si="28"/>
        <v>NMGUADALUPE</v>
      </c>
      <c r="B1809" t="s">
        <v>2005</v>
      </c>
      <c r="C1809" s="2" t="s">
        <v>1155</v>
      </c>
      <c r="D1809" s="3" t="s">
        <v>1163</v>
      </c>
      <c r="E1809" s="4">
        <f>VLOOKUP(A1809,'2023 data'!$K$3:$L$3237,2,FALSE)</f>
        <v>726200</v>
      </c>
    </row>
    <row r="1810" spans="1:5">
      <c r="A1810" t="str">
        <f t="shared" si="28"/>
        <v>NMHARDING</v>
      </c>
      <c r="B1810" t="s">
        <v>2005</v>
      </c>
      <c r="C1810" s="2" t="s">
        <v>1155</v>
      </c>
      <c r="D1810" s="3" t="s">
        <v>1164</v>
      </c>
      <c r="E1810" s="4">
        <f>VLOOKUP(A1810,'2023 data'!$K$3:$L$3237,2,FALSE)</f>
        <v>726200</v>
      </c>
    </row>
    <row r="1811" spans="1:5">
      <c r="A1811" t="str">
        <f t="shared" si="28"/>
        <v>NMHIDALGO</v>
      </c>
      <c r="B1811" t="s">
        <v>2005</v>
      </c>
      <c r="C1811" s="2" t="s">
        <v>1155</v>
      </c>
      <c r="D1811" s="3" t="s">
        <v>1165</v>
      </c>
      <c r="E1811" s="4">
        <f>VLOOKUP(A1811,'2023 data'!$K$3:$L$3237,2,FALSE)</f>
        <v>726200</v>
      </c>
    </row>
    <row r="1812" spans="1:5">
      <c r="A1812" t="str">
        <f t="shared" si="28"/>
        <v>NMLEA</v>
      </c>
      <c r="B1812" t="s">
        <v>2005</v>
      </c>
      <c r="C1812" s="2" t="s">
        <v>1155</v>
      </c>
      <c r="D1812" s="3" t="s">
        <v>1166</v>
      </c>
      <c r="E1812" s="4">
        <f>VLOOKUP(A1812,'2023 data'!$K$3:$L$3237,2,FALSE)</f>
        <v>726200</v>
      </c>
    </row>
    <row r="1813" spans="1:5">
      <c r="A1813" t="str">
        <f t="shared" si="28"/>
        <v>NMLINCOLN</v>
      </c>
      <c r="B1813" t="s">
        <v>2005</v>
      </c>
      <c r="C1813" s="2" t="s">
        <v>1155</v>
      </c>
      <c r="D1813" s="3" t="s">
        <v>136</v>
      </c>
      <c r="E1813" s="4">
        <f>VLOOKUP(A1813,'2023 data'!$K$3:$L$3237,2,FALSE)</f>
        <v>726200</v>
      </c>
    </row>
    <row r="1814" spans="1:5">
      <c r="A1814" t="str">
        <f t="shared" si="28"/>
        <v>NMLOS ALAMOS</v>
      </c>
      <c r="B1814" t="s">
        <v>2005</v>
      </c>
      <c r="C1814" s="2" t="s">
        <v>1155</v>
      </c>
      <c r="D1814" s="3" t="s">
        <v>1167</v>
      </c>
      <c r="E1814" s="4">
        <f>VLOOKUP(A1814,'2023 data'!$K$3:$L$3237,2,FALSE)</f>
        <v>726200</v>
      </c>
    </row>
    <row r="1815" spans="1:5">
      <c r="A1815" t="str">
        <f t="shared" si="28"/>
        <v>NMLUNA</v>
      </c>
      <c r="B1815" t="s">
        <v>2005</v>
      </c>
      <c r="C1815" s="2" t="s">
        <v>1155</v>
      </c>
      <c r="D1815" s="3" t="s">
        <v>1168</v>
      </c>
      <c r="E1815" s="4">
        <f>VLOOKUP(A1815,'2023 data'!$K$3:$L$3237,2,FALSE)</f>
        <v>726200</v>
      </c>
    </row>
    <row r="1816" spans="1:5">
      <c r="A1816" t="str">
        <f t="shared" si="28"/>
        <v>NMMCKINLEY</v>
      </c>
      <c r="B1816" t="s">
        <v>2005</v>
      </c>
      <c r="C1816" s="2" t="s">
        <v>1155</v>
      </c>
      <c r="D1816" s="3" t="s">
        <v>1169</v>
      </c>
      <c r="E1816" s="4">
        <f>VLOOKUP(A1816,'2023 data'!$K$3:$L$3237,2,FALSE)</f>
        <v>726200</v>
      </c>
    </row>
    <row r="1817" spans="1:5">
      <c r="A1817" t="str">
        <f t="shared" si="28"/>
        <v>NMMORA</v>
      </c>
      <c r="B1817" t="s">
        <v>2005</v>
      </c>
      <c r="C1817" s="2" t="s">
        <v>1155</v>
      </c>
      <c r="D1817" s="3" t="s">
        <v>1170</v>
      </c>
      <c r="E1817" s="4">
        <f>VLOOKUP(A1817,'2023 data'!$K$3:$L$3237,2,FALSE)</f>
        <v>726200</v>
      </c>
    </row>
    <row r="1818" spans="1:5">
      <c r="A1818" t="str">
        <f t="shared" si="28"/>
        <v>NMOTERO</v>
      </c>
      <c r="B1818" t="s">
        <v>2005</v>
      </c>
      <c r="C1818" s="2" t="s">
        <v>1155</v>
      </c>
      <c r="D1818" s="3" t="s">
        <v>261</v>
      </c>
      <c r="E1818" s="4">
        <f>VLOOKUP(A1818,'2023 data'!$K$3:$L$3237,2,FALSE)</f>
        <v>726200</v>
      </c>
    </row>
    <row r="1819" spans="1:5">
      <c r="A1819" t="str">
        <f t="shared" si="28"/>
        <v>NMQUAY</v>
      </c>
      <c r="B1819" t="s">
        <v>2005</v>
      </c>
      <c r="C1819" s="2" t="s">
        <v>1155</v>
      </c>
      <c r="D1819" s="3" t="s">
        <v>1171</v>
      </c>
      <c r="E1819" s="4">
        <f>VLOOKUP(A1819,'2023 data'!$K$3:$L$3237,2,FALSE)</f>
        <v>726200</v>
      </c>
    </row>
    <row r="1820" spans="1:5">
      <c r="A1820" t="str">
        <f t="shared" si="28"/>
        <v>NMRIO ARRIBA</v>
      </c>
      <c r="B1820" t="s">
        <v>2005</v>
      </c>
      <c r="C1820" s="2" t="s">
        <v>1155</v>
      </c>
      <c r="D1820" s="3" t="s">
        <v>1172</v>
      </c>
      <c r="E1820" s="4">
        <f>VLOOKUP(A1820,'2023 data'!$K$3:$L$3237,2,FALSE)</f>
        <v>726200</v>
      </c>
    </row>
    <row r="1821" spans="1:5">
      <c r="A1821" t="str">
        <f t="shared" si="28"/>
        <v>NMROOSEVELT</v>
      </c>
      <c r="B1821" t="s">
        <v>2005</v>
      </c>
      <c r="C1821" s="2" t="s">
        <v>1155</v>
      </c>
      <c r="D1821" s="3" t="s">
        <v>1070</v>
      </c>
      <c r="E1821" s="4">
        <f>VLOOKUP(A1821,'2023 data'!$K$3:$L$3237,2,FALSE)</f>
        <v>726200</v>
      </c>
    </row>
    <row r="1822" spans="1:5">
      <c r="A1822" t="str">
        <f t="shared" si="28"/>
        <v>NMSANDOVAL</v>
      </c>
      <c r="B1822" t="s">
        <v>2005</v>
      </c>
      <c r="C1822" s="2" t="s">
        <v>1155</v>
      </c>
      <c r="D1822" s="3" t="s">
        <v>1173</v>
      </c>
      <c r="E1822" s="4">
        <f>VLOOKUP(A1822,'2023 data'!$K$3:$L$3237,2,FALSE)</f>
        <v>726200</v>
      </c>
    </row>
    <row r="1823" spans="1:5">
      <c r="A1823" t="str">
        <f t="shared" si="28"/>
        <v>NMSAN JUAN</v>
      </c>
      <c r="B1823" t="s">
        <v>2005</v>
      </c>
      <c r="C1823" s="2" t="s">
        <v>1155</v>
      </c>
      <c r="D1823" s="3" t="s">
        <v>271</v>
      </c>
      <c r="E1823" s="4">
        <f>VLOOKUP(A1823,'2023 data'!$K$3:$L$3237,2,FALSE)</f>
        <v>726200</v>
      </c>
    </row>
    <row r="1824" spans="1:5">
      <c r="A1824" t="str">
        <f t="shared" si="28"/>
        <v>NMSAN MIGUEL</v>
      </c>
      <c r="B1824" t="s">
        <v>2005</v>
      </c>
      <c r="C1824" s="2" t="s">
        <v>1155</v>
      </c>
      <c r="D1824" s="3" t="s">
        <v>272</v>
      </c>
      <c r="E1824" s="4">
        <f>VLOOKUP(A1824,'2023 data'!$K$3:$L$3237,2,FALSE)</f>
        <v>726200</v>
      </c>
    </row>
    <row r="1825" spans="1:5">
      <c r="A1825" t="str">
        <f t="shared" si="28"/>
        <v>NMSANTA FE</v>
      </c>
      <c r="B1825" t="s">
        <v>2005</v>
      </c>
      <c r="C1825" s="2" t="s">
        <v>1155</v>
      </c>
      <c r="D1825" s="3" t="s">
        <v>1174</v>
      </c>
      <c r="E1825" s="4">
        <f>VLOOKUP(A1825,'2023 data'!$K$3:$L$3237,2,FALSE)</f>
        <v>726200</v>
      </c>
    </row>
    <row r="1826" spans="1:5">
      <c r="A1826" t="str">
        <f t="shared" si="28"/>
        <v>NMSIERRA</v>
      </c>
      <c r="B1826" t="s">
        <v>2005</v>
      </c>
      <c r="C1826" s="2" t="s">
        <v>1155</v>
      </c>
      <c r="D1826" s="3" t="s">
        <v>208</v>
      </c>
      <c r="E1826" s="4">
        <f>VLOOKUP(A1826,'2023 data'!$K$3:$L$3237,2,FALSE)</f>
        <v>726200</v>
      </c>
    </row>
    <row r="1827" spans="1:5">
      <c r="A1827" t="str">
        <f t="shared" si="28"/>
        <v>NMSOCORRO</v>
      </c>
      <c r="B1827" t="s">
        <v>2005</v>
      </c>
      <c r="C1827" s="2" t="s">
        <v>1155</v>
      </c>
      <c r="D1827" s="3" t="s">
        <v>1175</v>
      </c>
      <c r="E1827" s="4">
        <f>VLOOKUP(A1827,'2023 data'!$K$3:$L$3237,2,FALSE)</f>
        <v>726200</v>
      </c>
    </row>
    <row r="1828" spans="1:5">
      <c r="A1828" t="str">
        <f t="shared" si="28"/>
        <v>NMTAOS</v>
      </c>
      <c r="B1828" t="s">
        <v>2005</v>
      </c>
      <c r="C1828" s="2" t="s">
        <v>1155</v>
      </c>
      <c r="D1828" s="3" t="s">
        <v>1176</v>
      </c>
      <c r="E1828" s="4">
        <f>VLOOKUP(A1828,'2023 data'!$K$3:$L$3237,2,FALSE)</f>
        <v>726200</v>
      </c>
    </row>
    <row r="1829" spans="1:5">
      <c r="A1829" t="str">
        <f t="shared" si="28"/>
        <v>NMTORRANCE</v>
      </c>
      <c r="B1829" t="s">
        <v>2005</v>
      </c>
      <c r="C1829" s="2" t="s">
        <v>1155</v>
      </c>
      <c r="D1829" s="3" t="s">
        <v>1177</v>
      </c>
      <c r="E1829" s="4">
        <f>VLOOKUP(A1829,'2023 data'!$K$3:$L$3237,2,FALSE)</f>
        <v>726200</v>
      </c>
    </row>
    <row r="1830" spans="1:5">
      <c r="A1830" t="str">
        <f t="shared" si="28"/>
        <v>NMUNION</v>
      </c>
      <c r="B1830" t="s">
        <v>2005</v>
      </c>
      <c r="C1830" s="2" t="s">
        <v>1155</v>
      </c>
      <c r="D1830" s="3" t="s">
        <v>159</v>
      </c>
      <c r="E1830" s="4">
        <f>VLOOKUP(A1830,'2023 data'!$K$3:$L$3237,2,FALSE)</f>
        <v>726200</v>
      </c>
    </row>
    <row r="1831" spans="1:5">
      <c r="A1831" t="str">
        <f t="shared" si="28"/>
        <v>NMVALENCIA</v>
      </c>
      <c r="B1831" t="s">
        <v>2005</v>
      </c>
      <c r="C1831" s="2" t="s">
        <v>1155</v>
      </c>
      <c r="D1831" s="3" t="s">
        <v>1178</v>
      </c>
      <c r="E1831" s="4">
        <f>VLOOKUP(A1831,'2023 data'!$K$3:$L$3237,2,FALSE)</f>
        <v>726200</v>
      </c>
    </row>
    <row r="1832" spans="1:5">
      <c r="A1832" t="str">
        <f t="shared" si="28"/>
        <v>NYALBANY</v>
      </c>
      <c r="B1832" t="s">
        <v>2006</v>
      </c>
      <c r="C1832" s="2" t="s">
        <v>1180</v>
      </c>
      <c r="D1832" s="3" t="s">
        <v>1179</v>
      </c>
      <c r="E1832" s="4">
        <f>VLOOKUP(A1832,'2023 data'!$K$3:$L$3237,2,FALSE)</f>
        <v>726200</v>
      </c>
    </row>
    <row r="1833" spans="1:5">
      <c r="A1833" t="str">
        <f t="shared" si="28"/>
        <v>NYALLEGANY</v>
      </c>
      <c r="B1833" t="s">
        <v>2006</v>
      </c>
      <c r="C1833" s="2" t="s">
        <v>1180</v>
      </c>
      <c r="D1833" s="3" t="s">
        <v>815</v>
      </c>
      <c r="E1833" s="4">
        <f>VLOOKUP(A1833,'2023 data'!$K$3:$L$3237,2,FALSE)</f>
        <v>726200</v>
      </c>
    </row>
    <row r="1834" spans="1:5">
      <c r="A1834" t="str">
        <f t="shared" si="28"/>
        <v>NYBRONX</v>
      </c>
      <c r="B1834" t="s">
        <v>2006</v>
      </c>
      <c r="C1834" s="2" t="s">
        <v>1180</v>
      </c>
      <c r="D1834" s="3" t="s">
        <v>1181</v>
      </c>
      <c r="E1834" s="4">
        <f>VLOOKUP(A1834,'2023 data'!$K$3:$L$3237,2,FALSE)</f>
        <v>1089300</v>
      </c>
    </row>
    <row r="1835" spans="1:5">
      <c r="A1835" t="str">
        <f t="shared" si="28"/>
        <v>NYBROOME</v>
      </c>
      <c r="B1835" t="s">
        <v>2006</v>
      </c>
      <c r="C1835" s="2" t="s">
        <v>1180</v>
      </c>
      <c r="D1835" s="3" t="s">
        <v>1182</v>
      </c>
      <c r="E1835" s="4">
        <f>VLOOKUP(A1835,'2023 data'!$K$3:$L$3237,2,FALSE)</f>
        <v>726200</v>
      </c>
    </row>
    <row r="1836" spans="1:5">
      <c r="A1836" t="str">
        <f t="shared" si="28"/>
        <v>NYCATTARAUGUS</v>
      </c>
      <c r="B1836" t="s">
        <v>2006</v>
      </c>
      <c r="C1836" s="2" t="s">
        <v>1180</v>
      </c>
      <c r="D1836" s="3" t="s">
        <v>1183</v>
      </c>
      <c r="E1836" s="4">
        <f>VLOOKUP(A1836,'2023 data'!$K$3:$L$3237,2,FALSE)</f>
        <v>726200</v>
      </c>
    </row>
    <row r="1837" spans="1:5">
      <c r="A1837" t="str">
        <f t="shared" si="28"/>
        <v>NYCAYUGA</v>
      </c>
      <c r="B1837" t="s">
        <v>2006</v>
      </c>
      <c r="C1837" s="2" t="s">
        <v>1180</v>
      </c>
      <c r="D1837" s="3" t="s">
        <v>1184</v>
      </c>
      <c r="E1837" s="4">
        <f>VLOOKUP(A1837,'2023 data'!$K$3:$L$3237,2,FALSE)</f>
        <v>726200</v>
      </c>
    </row>
    <row r="1838" spans="1:5">
      <c r="A1838" t="str">
        <f t="shared" si="28"/>
        <v>NYCHAUTAUQUA</v>
      </c>
      <c r="B1838" t="s">
        <v>2006</v>
      </c>
      <c r="C1838" s="2" t="s">
        <v>1180</v>
      </c>
      <c r="D1838" s="3" t="s">
        <v>640</v>
      </c>
      <c r="E1838" s="4">
        <f>VLOOKUP(A1838,'2023 data'!$K$3:$L$3237,2,FALSE)</f>
        <v>726200</v>
      </c>
    </row>
    <row r="1839" spans="1:5">
      <c r="A1839" t="str">
        <f t="shared" si="28"/>
        <v>NYCHEMUNG</v>
      </c>
      <c r="B1839" t="s">
        <v>2006</v>
      </c>
      <c r="C1839" s="2" t="s">
        <v>1180</v>
      </c>
      <c r="D1839" s="3" t="s">
        <v>1185</v>
      </c>
      <c r="E1839" s="4">
        <f>VLOOKUP(A1839,'2023 data'!$K$3:$L$3237,2,FALSE)</f>
        <v>726200</v>
      </c>
    </row>
    <row r="1840" spans="1:5">
      <c r="A1840" t="str">
        <f t="shared" si="28"/>
        <v>NYCHENANGO</v>
      </c>
      <c r="B1840" t="s">
        <v>2006</v>
      </c>
      <c r="C1840" s="2" t="s">
        <v>1180</v>
      </c>
      <c r="D1840" s="3" t="s">
        <v>1186</v>
      </c>
      <c r="E1840" s="4">
        <f>VLOOKUP(A1840,'2023 data'!$K$3:$L$3237,2,FALSE)</f>
        <v>726200</v>
      </c>
    </row>
    <row r="1841" spans="1:5">
      <c r="A1841" t="str">
        <f t="shared" si="28"/>
        <v>NYCLINTON</v>
      </c>
      <c r="B1841" t="s">
        <v>2006</v>
      </c>
      <c r="C1841" s="2" t="s">
        <v>1180</v>
      </c>
      <c r="D1841" s="3" t="s">
        <v>499</v>
      </c>
      <c r="E1841" s="4">
        <f>VLOOKUP(A1841,'2023 data'!$K$3:$L$3237,2,FALSE)</f>
        <v>726200</v>
      </c>
    </row>
    <row r="1842" spans="1:5">
      <c r="A1842" t="str">
        <f t="shared" si="28"/>
        <v>NYCOLUMBIA</v>
      </c>
      <c r="B1842" t="s">
        <v>2006</v>
      </c>
      <c r="C1842" s="2" t="s">
        <v>1180</v>
      </c>
      <c r="D1842" s="3" t="s">
        <v>117</v>
      </c>
      <c r="E1842" s="4">
        <f>VLOOKUP(A1842,'2023 data'!$K$3:$L$3237,2,FALSE)</f>
        <v>726200</v>
      </c>
    </row>
    <row r="1843" spans="1:5">
      <c r="A1843" t="str">
        <f t="shared" si="28"/>
        <v>NYCORTLAND</v>
      </c>
      <c r="B1843" t="s">
        <v>2006</v>
      </c>
      <c r="C1843" s="2" t="s">
        <v>1180</v>
      </c>
      <c r="D1843" s="3" t="s">
        <v>1187</v>
      </c>
      <c r="E1843" s="4">
        <f>VLOOKUP(A1843,'2023 data'!$K$3:$L$3237,2,FALSE)</f>
        <v>726200</v>
      </c>
    </row>
    <row r="1844" spans="1:5">
      <c r="A1844" t="str">
        <f t="shared" si="28"/>
        <v>NYDELAWARE</v>
      </c>
      <c r="B1844" t="s">
        <v>2006</v>
      </c>
      <c r="C1844" s="2" t="s">
        <v>1180</v>
      </c>
      <c r="D1844" s="3" t="s">
        <v>552</v>
      </c>
      <c r="E1844" s="4">
        <f>VLOOKUP(A1844,'2023 data'!$K$3:$L$3237,2,FALSE)</f>
        <v>726200</v>
      </c>
    </row>
    <row r="1845" spans="1:5">
      <c r="A1845" t="str">
        <f t="shared" si="28"/>
        <v>NYDUTCHESS</v>
      </c>
      <c r="B1845" t="s">
        <v>2006</v>
      </c>
      <c r="C1845" s="2" t="s">
        <v>1180</v>
      </c>
      <c r="D1845" s="3" t="s">
        <v>1188</v>
      </c>
      <c r="E1845" s="4">
        <f>VLOOKUP(A1845,'2023 data'!$K$3:$L$3237,2,FALSE)</f>
        <v>726525</v>
      </c>
    </row>
    <row r="1846" spans="1:5">
      <c r="A1846" t="str">
        <f t="shared" si="28"/>
        <v>NYERIE</v>
      </c>
      <c r="B1846" t="s">
        <v>2006</v>
      </c>
      <c r="C1846" s="2" t="s">
        <v>1180</v>
      </c>
      <c r="D1846" s="3" t="s">
        <v>1189</v>
      </c>
      <c r="E1846" s="4">
        <f>VLOOKUP(A1846,'2023 data'!$K$3:$L$3237,2,FALSE)</f>
        <v>726200</v>
      </c>
    </row>
    <row r="1847" spans="1:5">
      <c r="A1847" t="str">
        <f t="shared" si="28"/>
        <v>NYESSEX</v>
      </c>
      <c r="B1847" t="s">
        <v>2006</v>
      </c>
      <c r="C1847" s="2" t="s">
        <v>1180</v>
      </c>
      <c r="D1847" s="3" t="s">
        <v>838</v>
      </c>
      <c r="E1847" s="4">
        <f>VLOOKUP(A1847,'2023 data'!$K$3:$L$3237,2,FALSE)</f>
        <v>726200</v>
      </c>
    </row>
    <row r="1848" spans="1:5">
      <c r="A1848" t="str">
        <f t="shared" si="28"/>
        <v>NYFRANKLIN</v>
      </c>
      <c r="B1848" t="s">
        <v>2006</v>
      </c>
      <c r="C1848" s="2" t="s">
        <v>1180</v>
      </c>
      <c r="D1848" s="3" t="s">
        <v>33</v>
      </c>
      <c r="E1848" s="4">
        <f>VLOOKUP(A1848,'2023 data'!$K$3:$L$3237,2,FALSE)</f>
        <v>726200</v>
      </c>
    </row>
    <row r="1849" spans="1:5">
      <c r="A1849" t="str">
        <f t="shared" si="28"/>
        <v>NYFULTON</v>
      </c>
      <c r="B1849" t="s">
        <v>2006</v>
      </c>
      <c r="C1849" s="2" t="s">
        <v>1180</v>
      </c>
      <c r="D1849" s="3" t="s">
        <v>126</v>
      </c>
      <c r="E1849" s="4">
        <f>VLOOKUP(A1849,'2023 data'!$K$3:$L$3237,2,FALSE)</f>
        <v>726200</v>
      </c>
    </row>
    <row r="1850" spans="1:5">
      <c r="A1850" t="str">
        <f t="shared" si="28"/>
        <v>NYGENESEE</v>
      </c>
      <c r="B1850" t="s">
        <v>2006</v>
      </c>
      <c r="C1850" s="2" t="s">
        <v>1180</v>
      </c>
      <c r="D1850" s="3" t="s">
        <v>860</v>
      </c>
      <c r="E1850" s="4">
        <f>VLOOKUP(A1850,'2023 data'!$K$3:$L$3237,2,FALSE)</f>
        <v>726200</v>
      </c>
    </row>
    <row r="1851" spans="1:5">
      <c r="A1851" t="str">
        <f t="shared" si="28"/>
        <v>NYGREENE</v>
      </c>
      <c r="B1851" t="s">
        <v>2006</v>
      </c>
      <c r="C1851" s="2" t="s">
        <v>1180</v>
      </c>
      <c r="D1851" s="3" t="s">
        <v>35</v>
      </c>
      <c r="E1851" s="4">
        <f>VLOOKUP(A1851,'2023 data'!$K$3:$L$3237,2,FALSE)</f>
        <v>726200</v>
      </c>
    </row>
    <row r="1852" spans="1:5">
      <c r="A1852" t="str">
        <f t="shared" si="28"/>
        <v>NYHAMILTON</v>
      </c>
      <c r="B1852" t="s">
        <v>2006</v>
      </c>
      <c r="C1852" s="2" t="s">
        <v>1180</v>
      </c>
      <c r="D1852" s="3" t="s">
        <v>309</v>
      </c>
      <c r="E1852" s="4">
        <f>VLOOKUP(A1852,'2023 data'!$K$3:$L$3237,2,FALSE)</f>
        <v>726200</v>
      </c>
    </row>
    <row r="1853" spans="1:5">
      <c r="A1853" t="str">
        <f t="shared" si="28"/>
        <v>NYHERKIMER</v>
      </c>
      <c r="B1853" t="s">
        <v>2006</v>
      </c>
      <c r="C1853" s="2" t="s">
        <v>1180</v>
      </c>
      <c r="D1853" s="3" t="s">
        <v>1190</v>
      </c>
      <c r="E1853" s="4">
        <f>VLOOKUP(A1853,'2023 data'!$K$3:$L$3237,2,FALSE)</f>
        <v>726200</v>
      </c>
    </row>
    <row r="1854" spans="1:5">
      <c r="A1854" t="str">
        <f t="shared" si="28"/>
        <v>NYJEFFERSON</v>
      </c>
      <c r="B1854" t="s">
        <v>2006</v>
      </c>
      <c r="C1854" s="2" t="s">
        <v>1180</v>
      </c>
      <c r="D1854" s="3" t="s">
        <v>40</v>
      </c>
      <c r="E1854" s="4">
        <f>VLOOKUP(A1854,'2023 data'!$K$3:$L$3237,2,FALSE)</f>
        <v>726200</v>
      </c>
    </row>
    <row r="1855" spans="1:5">
      <c r="A1855" t="str">
        <f t="shared" si="28"/>
        <v>NYKINGS</v>
      </c>
      <c r="B1855" t="s">
        <v>2006</v>
      </c>
      <c r="C1855" s="2" t="s">
        <v>1180</v>
      </c>
      <c r="D1855" s="3" t="s">
        <v>180</v>
      </c>
      <c r="E1855" s="4">
        <f>VLOOKUP(A1855,'2023 data'!$K$3:$L$3237,2,FALSE)</f>
        <v>1089300</v>
      </c>
    </row>
    <row r="1856" spans="1:5">
      <c r="A1856" t="str">
        <f t="shared" si="28"/>
        <v>NYLEWIS</v>
      </c>
      <c r="B1856" t="s">
        <v>2006</v>
      </c>
      <c r="C1856" s="2" t="s">
        <v>1180</v>
      </c>
      <c r="D1856" s="3" t="s">
        <v>480</v>
      </c>
      <c r="E1856" s="4">
        <f>VLOOKUP(A1856,'2023 data'!$K$3:$L$3237,2,FALSE)</f>
        <v>726200</v>
      </c>
    </row>
    <row r="1857" spans="1:5">
      <c r="A1857" t="str">
        <f t="shared" si="28"/>
        <v>NYLIVINGSTON</v>
      </c>
      <c r="B1857" t="s">
        <v>2006</v>
      </c>
      <c r="C1857" s="2" t="s">
        <v>1180</v>
      </c>
      <c r="D1857" s="3" t="s">
        <v>519</v>
      </c>
      <c r="E1857" s="4">
        <f>VLOOKUP(A1857,'2023 data'!$K$3:$L$3237,2,FALSE)</f>
        <v>726200</v>
      </c>
    </row>
    <row r="1858" spans="1:5">
      <c r="A1858" t="str">
        <f t="shared" si="28"/>
        <v>NYMADISON</v>
      </c>
      <c r="B1858" t="s">
        <v>2006</v>
      </c>
      <c r="C1858" s="2" t="s">
        <v>1180</v>
      </c>
      <c r="D1858" s="3" t="s">
        <v>48</v>
      </c>
      <c r="E1858" s="4">
        <f>VLOOKUP(A1858,'2023 data'!$K$3:$L$3237,2,FALSE)</f>
        <v>726200</v>
      </c>
    </row>
    <row r="1859" spans="1:5">
      <c r="A1859" t="str">
        <f t="shared" si="28"/>
        <v>NYMONROE</v>
      </c>
      <c r="B1859" t="s">
        <v>2006</v>
      </c>
      <c r="C1859" s="2" t="s">
        <v>1180</v>
      </c>
      <c r="D1859" s="3" t="s">
        <v>53</v>
      </c>
      <c r="E1859" s="4">
        <f>VLOOKUP(A1859,'2023 data'!$K$3:$L$3237,2,FALSE)</f>
        <v>726200</v>
      </c>
    </row>
    <row r="1860" spans="1:5">
      <c r="A1860" t="str">
        <f t="shared" si="28"/>
        <v>NYMONTGOMERY</v>
      </c>
      <c r="B1860" t="s">
        <v>2006</v>
      </c>
      <c r="C1860" s="2" t="s">
        <v>1180</v>
      </c>
      <c r="D1860" s="3" t="s">
        <v>54</v>
      </c>
      <c r="E1860" s="4">
        <f>VLOOKUP(A1860,'2023 data'!$K$3:$L$3237,2,FALSE)</f>
        <v>726200</v>
      </c>
    </row>
    <row r="1861" spans="1:5">
      <c r="A1861" t="str">
        <f t="shared" ref="A1861:A1924" si="29">+C1861&amp;D1861</f>
        <v>NYNASSAU</v>
      </c>
      <c r="B1861" t="s">
        <v>2006</v>
      </c>
      <c r="C1861" s="2" t="s">
        <v>1180</v>
      </c>
      <c r="D1861" s="3" t="s">
        <v>323</v>
      </c>
      <c r="E1861" s="4">
        <f>VLOOKUP(A1861,'2023 data'!$K$3:$L$3237,2,FALSE)</f>
        <v>1089300</v>
      </c>
    </row>
    <row r="1862" spans="1:5">
      <c r="A1862" t="str">
        <f t="shared" si="29"/>
        <v>NYNEW YORK</v>
      </c>
      <c r="B1862" t="s">
        <v>2006</v>
      </c>
      <c r="C1862" s="2" t="s">
        <v>1180</v>
      </c>
      <c r="D1862" s="3" t="s">
        <v>1191</v>
      </c>
      <c r="E1862" s="4">
        <f>VLOOKUP(A1862,'2023 data'!$K$3:$L$3237,2,FALSE)</f>
        <v>1089300</v>
      </c>
    </row>
    <row r="1863" spans="1:5">
      <c r="A1863" t="str">
        <f t="shared" si="29"/>
        <v>NYNIAGARA</v>
      </c>
      <c r="B1863" t="s">
        <v>2006</v>
      </c>
      <c r="C1863" s="2" t="s">
        <v>1180</v>
      </c>
      <c r="D1863" s="3" t="s">
        <v>1192</v>
      </c>
      <c r="E1863" s="4">
        <f>VLOOKUP(A1863,'2023 data'!$K$3:$L$3237,2,FALSE)</f>
        <v>726200</v>
      </c>
    </row>
    <row r="1864" spans="1:5">
      <c r="A1864" t="str">
        <f t="shared" si="29"/>
        <v>NYONEIDA</v>
      </c>
      <c r="B1864" t="s">
        <v>2006</v>
      </c>
      <c r="C1864" s="2" t="s">
        <v>1180</v>
      </c>
      <c r="D1864" s="3" t="s">
        <v>483</v>
      </c>
      <c r="E1864" s="4">
        <f>VLOOKUP(A1864,'2023 data'!$K$3:$L$3237,2,FALSE)</f>
        <v>726200</v>
      </c>
    </row>
    <row r="1865" spans="1:5">
      <c r="A1865" t="str">
        <f t="shared" si="29"/>
        <v>NYONONDAGA</v>
      </c>
      <c r="B1865" t="s">
        <v>2006</v>
      </c>
      <c r="C1865" s="2" t="s">
        <v>1180</v>
      </c>
      <c r="D1865" s="3" t="s">
        <v>1193</v>
      </c>
      <c r="E1865" s="4">
        <f>VLOOKUP(A1865,'2023 data'!$K$3:$L$3237,2,FALSE)</f>
        <v>726200</v>
      </c>
    </row>
    <row r="1866" spans="1:5">
      <c r="A1866" t="str">
        <f t="shared" si="29"/>
        <v>NYONTARIO</v>
      </c>
      <c r="B1866" t="s">
        <v>2006</v>
      </c>
      <c r="C1866" s="2" t="s">
        <v>1180</v>
      </c>
      <c r="D1866" s="3" t="s">
        <v>1194</v>
      </c>
      <c r="E1866" s="4">
        <f>VLOOKUP(A1866,'2023 data'!$K$3:$L$3237,2,FALSE)</f>
        <v>726200</v>
      </c>
    </row>
    <row r="1867" spans="1:5">
      <c r="A1867" t="str">
        <f t="shared" si="29"/>
        <v>NYORANGE</v>
      </c>
      <c r="B1867" t="s">
        <v>2006</v>
      </c>
      <c r="C1867" s="2" t="s">
        <v>1180</v>
      </c>
      <c r="D1867" s="3" t="s">
        <v>193</v>
      </c>
      <c r="E1867" s="4">
        <f>VLOOKUP(A1867,'2023 data'!$K$3:$L$3237,2,FALSE)</f>
        <v>726525</v>
      </c>
    </row>
    <row r="1868" spans="1:5">
      <c r="A1868" t="str">
        <f t="shared" si="29"/>
        <v>NYORLEANS</v>
      </c>
      <c r="B1868" t="s">
        <v>2006</v>
      </c>
      <c r="C1868" s="2" t="s">
        <v>1180</v>
      </c>
      <c r="D1868" s="3" t="s">
        <v>782</v>
      </c>
      <c r="E1868" s="4">
        <f>VLOOKUP(A1868,'2023 data'!$K$3:$L$3237,2,FALSE)</f>
        <v>726200</v>
      </c>
    </row>
    <row r="1869" spans="1:5">
      <c r="A1869" t="str">
        <f t="shared" si="29"/>
        <v>NYOSWEGO</v>
      </c>
      <c r="B1869" t="s">
        <v>2006</v>
      </c>
      <c r="C1869" s="2" t="s">
        <v>1180</v>
      </c>
      <c r="D1869" s="3" t="s">
        <v>1195</v>
      </c>
      <c r="E1869" s="4">
        <f>VLOOKUP(A1869,'2023 data'!$K$3:$L$3237,2,FALSE)</f>
        <v>726200</v>
      </c>
    </row>
    <row r="1870" spans="1:5">
      <c r="A1870" t="str">
        <f t="shared" si="29"/>
        <v>NYOTSEGO</v>
      </c>
      <c r="B1870" t="s">
        <v>2006</v>
      </c>
      <c r="C1870" s="2" t="s">
        <v>1180</v>
      </c>
      <c r="D1870" s="3" t="s">
        <v>897</v>
      </c>
      <c r="E1870" s="4">
        <f>VLOOKUP(A1870,'2023 data'!$K$3:$L$3237,2,FALSE)</f>
        <v>726200</v>
      </c>
    </row>
    <row r="1871" spans="1:5">
      <c r="A1871" t="str">
        <f t="shared" si="29"/>
        <v>NYPUTNAM</v>
      </c>
      <c r="B1871" t="s">
        <v>2006</v>
      </c>
      <c r="C1871" s="2" t="s">
        <v>1180</v>
      </c>
      <c r="D1871" s="3" t="s">
        <v>330</v>
      </c>
      <c r="E1871" s="4">
        <f>VLOOKUP(A1871,'2023 data'!$K$3:$L$3237,2,FALSE)</f>
        <v>1089300</v>
      </c>
    </row>
    <row r="1872" spans="1:5">
      <c r="A1872" t="str">
        <f t="shared" si="29"/>
        <v>NYQUEENS</v>
      </c>
      <c r="B1872" t="s">
        <v>2006</v>
      </c>
      <c r="C1872" s="2" t="s">
        <v>1180</v>
      </c>
      <c r="D1872" s="3" t="s">
        <v>1196</v>
      </c>
      <c r="E1872" s="4">
        <f>VLOOKUP(A1872,'2023 data'!$K$3:$L$3237,2,FALSE)</f>
        <v>1089300</v>
      </c>
    </row>
    <row r="1873" spans="1:5">
      <c r="A1873" t="str">
        <f t="shared" si="29"/>
        <v>NYRENSSELAER</v>
      </c>
      <c r="B1873" t="s">
        <v>2006</v>
      </c>
      <c r="C1873" s="2" t="s">
        <v>1180</v>
      </c>
      <c r="D1873" s="3" t="s">
        <v>1197</v>
      </c>
      <c r="E1873" s="4">
        <f>VLOOKUP(A1873,'2023 data'!$K$3:$L$3237,2,FALSE)</f>
        <v>726200</v>
      </c>
    </row>
    <row r="1874" spans="1:5">
      <c r="A1874" t="str">
        <f t="shared" si="29"/>
        <v>NYRICHMOND</v>
      </c>
      <c r="B1874" t="s">
        <v>2006</v>
      </c>
      <c r="C1874" s="2" t="s">
        <v>1180</v>
      </c>
      <c r="D1874" s="3" t="s">
        <v>421</v>
      </c>
      <c r="E1874" s="4">
        <f>VLOOKUP(A1874,'2023 data'!$K$3:$L$3237,2,FALSE)</f>
        <v>1089300</v>
      </c>
    </row>
    <row r="1875" spans="1:5">
      <c r="A1875" t="str">
        <f t="shared" si="29"/>
        <v>NYROCKLAND</v>
      </c>
      <c r="B1875" t="s">
        <v>2006</v>
      </c>
      <c r="C1875" s="2" t="s">
        <v>1180</v>
      </c>
      <c r="D1875" s="3" t="s">
        <v>1198</v>
      </c>
      <c r="E1875" s="4">
        <f>VLOOKUP(A1875,'2023 data'!$K$3:$L$3237,2,FALSE)</f>
        <v>1089300</v>
      </c>
    </row>
    <row r="1876" spans="1:5">
      <c r="A1876" t="str">
        <f t="shared" si="29"/>
        <v>NYST. LAWRENCE</v>
      </c>
      <c r="B1876" t="s">
        <v>2006</v>
      </c>
      <c r="C1876" s="2" t="s">
        <v>1180</v>
      </c>
      <c r="D1876" s="3" t="s">
        <v>1199</v>
      </c>
      <c r="E1876" s="4">
        <f>VLOOKUP(A1876,'2023 data'!$K$3:$L$3237,2,FALSE)</f>
        <v>726200</v>
      </c>
    </row>
    <row r="1877" spans="1:5">
      <c r="A1877" t="str">
        <f t="shared" si="29"/>
        <v>NYSARATOGA</v>
      </c>
      <c r="B1877" t="s">
        <v>2006</v>
      </c>
      <c r="C1877" s="2" t="s">
        <v>1180</v>
      </c>
      <c r="D1877" s="3" t="s">
        <v>1200</v>
      </c>
      <c r="E1877" s="4">
        <f>VLOOKUP(A1877,'2023 data'!$K$3:$L$3237,2,FALSE)</f>
        <v>726200</v>
      </c>
    </row>
    <row r="1878" spans="1:5">
      <c r="A1878" t="str">
        <f t="shared" si="29"/>
        <v>NYSCHENECTADY</v>
      </c>
      <c r="B1878" t="s">
        <v>2006</v>
      </c>
      <c r="C1878" s="2" t="s">
        <v>1180</v>
      </c>
      <c r="D1878" s="3" t="s">
        <v>1201</v>
      </c>
      <c r="E1878" s="4">
        <f>VLOOKUP(A1878,'2023 data'!$K$3:$L$3237,2,FALSE)</f>
        <v>726200</v>
      </c>
    </row>
    <row r="1879" spans="1:5">
      <c r="A1879" t="str">
        <f t="shared" si="29"/>
        <v>NYSCHOHARIE</v>
      </c>
      <c r="B1879" t="s">
        <v>2006</v>
      </c>
      <c r="C1879" s="2" t="s">
        <v>1180</v>
      </c>
      <c r="D1879" s="3" t="s">
        <v>1202</v>
      </c>
      <c r="E1879" s="4">
        <f>VLOOKUP(A1879,'2023 data'!$K$3:$L$3237,2,FALSE)</f>
        <v>726200</v>
      </c>
    </row>
    <row r="1880" spans="1:5">
      <c r="A1880" t="str">
        <f t="shared" si="29"/>
        <v>NYSCHUYLER</v>
      </c>
      <c r="B1880" t="s">
        <v>2006</v>
      </c>
      <c r="C1880" s="2" t="s">
        <v>1180</v>
      </c>
      <c r="D1880" s="3" t="s">
        <v>535</v>
      </c>
      <c r="E1880" s="4">
        <f>VLOOKUP(A1880,'2023 data'!$K$3:$L$3237,2,FALSE)</f>
        <v>726200</v>
      </c>
    </row>
    <row r="1881" spans="1:5">
      <c r="A1881" t="str">
        <f t="shared" si="29"/>
        <v>NYSENECA</v>
      </c>
      <c r="B1881" t="s">
        <v>2006</v>
      </c>
      <c r="C1881" s="2" t="s">
        <v>1180</v>
      </c>
      <c r="D1881" s="3" t="s">
        <v>1203</v>
      </c>
      <c r="E1881" s="4">
        <f>VLOOKUP(A1881,'2023 data'!$K$3:$L$3237,2,FALSE)</f>
        <v>726200</v>
      </c>
    </row>
    <row r="1882" spans="1:5">
      <c r="A1882" t="str">
        <f t="shared" si="29"/>
        <v>NYSTEUBEN</v>
      </c>
      <c r="B1882" t="s">
        <v>2006</v>
      </c>
      <c r="C1882" s="2" t="s">
        <v>1180</v>
      </c>
      <c r="D1882" s="3" t="s">
        <v>576</v>
      </c>
      <c r="E1882" s="4">
        <f>VLOOKUP(A1882,'2023 data'!$K$3:$L$3237,2,FALSE)</f>
        <v>726200</v>
      </c>
    </row>
    <row r="1883" spans="1:5">
      <c r="A1883" t="str">
        <f t="shared" si="29"/>
        <v>NYSUFFOLK</v>
      </c>
      <c r="B1883" t="s">
        <v>2006</v>
      </c>
      <c r="C1883" s="2" t="s">
        <v>1180</v>
      </c>
      <c r="D1883" s="3" t="s">
        <v>843</v>
      </c>
      <c r="E1883" s="4">
        <f>VLOOKUP(A1883,'2023 data'!$K$3:$L$3237,2,FALSE)</f>
        <v>1089300</v>
      </c>
    </row>
    <row r="1884" spans="1:5">
      <c r="A1884" t="str">
        <f t="shared" si="29"/>
        <v>NYSULLIVAN</v>
      </c>
      <c r="B1884" t="s">
        <v>2006</v>
      </c>
      <c r="C1884" s="2" t="s">
        <v>1180</v>
      </c>
      <c r="D1884" s="3" t="s">
        <v>577</v>
      </c>
      <c r="E1884" s="4">
        <f>VLOOKUP(A1884,'2023 data'!$K$3:$L$3237,2,FALSE)</f>
        <v>726200</v>
      </c>
    </row>
    <row r="1885" spans="1:5">
      <c r="A1885" t="str">
        <f t="shared" si="29"/>
        <v>NYTIOGA</v>
      </c>
      <c r="B1885" t="s">
        <v>2006</v>
      </c>
      <c r="C1885" s="2" t="s">
        <v>1180</v>
      </c>
      <c r="D1885" s="3" t="s">
        <v>1204</v>
      </c>
      <c r="E1885" s="4">
        <f>VLOOKUP(A1885,'2023 data'!$K$3:$L$3237,2,FALSE)</f>
        <v>726200</v>
      </c>
    </row>
    <row r="1886" spans="1:5">
      <c r="A1886" t="str">
        <f t="shared" si="29"/>
        <v>NYTOMPKINS</v>
      </c>
      <c r="B1886" t="s">
        <v>2006</v>
      </c>
      <c r="C1886" s="2" t="s">
        <v>1180</v>
      </c>
      <c r="D1886" s="3" t="s">
        <v>1205</v>
      </c>
      <c r="E1886" s="4">
        <f>VLOOKUP(A1886,'2023 data'!$K$3:$L$3237,2,FALSE)</f>
        <v>726200</v>
      </c>
    </row>
    <row r="1887" spans="1:5">
      <c r="A1887" t="str">
        <f t="shared" si="29"/>
        <v>NYULSTER</v>
      </c>
      <c r="B1887" t="s">
        <v>2006</v>
      </c>
      <c r="C1887" s="2" t="s">
        <v>1180</v>
      </c>
      <c r="D1887" s="3" t="s">
        <v>1206</v>
      </c>
      <c r="E1887" s="4">
        <f>VLOOKUP(A1887,'2023 data'!$K$3:$L$3237,2,FALSE)</f>
        <v>726200</v>
      </c>
    </row>
    <row r="1888" spans="1:5">
      <c r="A1888" t="str">
        <f t="shared" si="29"/>
        <v>NYWARREN</v>
      </c>
      <c r="B1888" t="s">
        <v>2006</v>
      </c>
      <c r="C1888" s="2" t="s">
        <v>1180</v>
      </c>
      <c r="D1888" s="3" t="s">
        <v>443</v>
      </c>
      <c r="E1888" s="4">
        <f>VLOOKUP(A1888,'2023 data'!$K$3:$L$3237,2,FALSE)</f>
        <v>726200</v>
      </c>
    </row>
    <row r="1889" spans="1:5">
      <c r="A1889" t="str">
        <f t="shared" si="29"/>
        <v>NYWASHINGTON</v>
      </c>
      <c r="B1889" t="s">
        <v>2006</v>
      </c>
      <c r="C1889" s="2" t="s">
        <v>1180</v>
      </c>
      <c r="D1889" s="3" t="s">
        <v>68</v>
      </c>
      <c r="E1889" s="4">
        <f>VLOOKUP(A1889,'2023 data'!$K$3:$L$3237,2,FALSE)</f>
        <v>726200</v>
      </c>
    </row>
    <row r="1890" spans="1:5">
      <c r="A1890" t="str">
        <f t="shared" si="29"/>
        <v>NYWAYNE</v>
      </c>
      <c r="B1890" t="s">
        <v>2006</v>
      </c>
      <c r="C1890" s="2" t="s">
        <v>1180</v>
      </c>
      <c r="D1890" s="3" t="s">
        <v>444</v>
      </c>
      <c r="E1890" s="4">
        <f>VLOOKUP(A1890,'2023 data'!$K$3:$L$3237,2,FALSE)</f>
        <v>726200</v>
      </c>
    </row>
    <row r="1891" spans="1:5">
      <c r="A1891" t="str">
        <f t="shared" si="29"/>
        <v>NYWESTCHESTER</v>
      </c>
      <c r="B1891" t="s">
        <v>2006</v>
      </c>
      <c r="C1891" s="2" t="s">
        <v>1180</v>
      </c>
      <c r="D1891" s="3" t="s">
        <v>1207</v>
      </c>
      <c r="E1891" s="4">
        <f>VLOOKUP(A1891,'2023 data'!$K$3:$L$3237,2,FALSE)</f>
        <v>1089300</v>
      </c>
    </row>
    <row r="1892" spans="1:5">
      <c r="A1892" t="str">
        <f t="shared" si="29"/>
        <v>NYWYOMING</v>
      </c>
      <c r="B1892" t="s">
        <v>2006</v>
      </c>
      <c r="C1892" s="2" t="s">
        <v>1180</v>
      </c>
      <c r="D1892" s="3" t="s">
        <v>1208</v>
      </c>
      <c r="E1892" s="4">
        <f>VLOOKUP(A1892,'2023 data'!$K$3:$L$3237,2,FALSE)</f>
        <v>726200</v>
      </c>
    </row>
    <row r="1893" spans="1:5">
      <c r="A1893" t="str">
        <f t="shared" si="29"/>
        <v>NYYATES</v>
      </c>
      <c r="B1893" t="s">
        <v>2006</v>
      </c>
      <c r="C1893" s="2" t="s">
        <v>1180</v>
      </c>
      <c r="D1893" s="3" t="s">
        <v>1209</v>
      </c>
      <c r="E1893" s="4">
        <f>VLOOKUP(A1893,'2023 data'!$K$3:$L$3237,2,FALSE)</f>
        <v>726200</v>
      </c>
    </row>
    <row r="1894" spans="1:5">
      <c r="A1894" t="str">
        <f t="shared" si="29"/>
        <v>NCALAMANCE</v>
      </c>
      <c r="B1894" t="s">
        <v>2007</v>
      </c>
      <c r="C1894" s="2" t="s">
        <v>1211</v>
      </c>
      <c r="D1894" s="3" t="s">
        <v>1210</v>
      </c>
      <c r="E1894" s="4">
        <f>VLOOKUP(A1894,'2023 data'!$K$3:$L$3237,2,FALSE)</f>
        <v>726200</v>
      </c>
    </row>
    <row r="1895" spans="1:5">
      <c r="A1895" t="str">
        <f t="shared" si="29"/>
        <v>NCALEXANDER</v>
      </c>
      <c r="B1895" t="s">
        <v>2007</v>
      </c>
      <c r="C1895" s="2" t="s">
        <v>1211</v>
      </c>
      <c r="D1895" s="3" t="s">
        <v>492</v>
      </c>
      <c r="E1895" s="4">
        <f>VLOOKUP(A1895,'2023 data'!$K$3:$L$3237,2,FALSE)</f>
        <v>726200</v>
      </c>
    </row>
    <row r="1896" spans="1:5">
      <c r="A1896" t="str">
        <f t="shared" si="29"/>
        <v>NCALLEGHANY</v>
      </c>
      <c r="B1896" t="s">
        <v>2007</v>
      </c>
      <c r="C1896" s="2" t="s">
        <v>1211</v>
      </c>
      <c r="D1896" s="3" t="s">
        <v>1212</v>
      </c>
      <c r="E1896" s="4">
        <f>VLOOKUP(A1896,'2023 data'!$K$3:$L$3237,2,FALSE)</f>
        <v>726200</v>
      </c>
    </row>
    <row r="1897" spans="1:5">
      <c r="A1897" t="str">
        <f t="shared" si="29"/>
        <v>NCANSON</v>
      </c>
      <c r="B1897" t="s">
        <v>2007</v>
      </c>
      <c r="C1897" s="2" t="s">
        <v>1211</v>
      </c>
      <c r="D1897" s="3" t="s">
        <v>1213</v>
      </c>
      <c r="E1897" s="4">
        <f>VLOOKUP(A1897,'2023 data'!$K$3:$L$3237,2,FALSE)</f>
        <v>726200</v>
      </c>
    </row>
    <row r="1898" spans="1:5">
      <c r="A1898" t="str">
        <f t="shared" si="29"/>
        <v>NCASHE</v>
      </c>
      <c r="B1898" t="s">
        <v>2007</v>
      </c>
      <c r="C1898" s="2" t="s">
        <v>1211</v>
      </c>
      <c r="D1898" s="3" t="s">
        <v>1214</v>
      </c>
      <c r="E1898" s="4">
        <f>VLOOKUP(A1898,'2023 data'!$K$3:$L$3237,2,FALSE)</f>
        <v>726200</v>
      </c>
    </row>
    <row r="1899" spans="1:5">
      <c r="A1899" t="str">
        <f t="shared" si="29"/>
        <v>NCAVERY</v>
      </c>
      <c r="B1899" t="s">
        <v>2007</v>
      </c>
      <c r="C1899" s="2" t="s">
        <v>1211</v>
      </c>
      <c r="D1899" s="3" t="s">
        <v>1215</v>
      </c>
      <c r="E1899" s="4">
        <f>VLOOKUP(A1899,'2023 data'!$K$3:$L$3237,2,FALSE)</f>
        <v>726200</v>
      </c>
    </row>
    <row r="1900" spans="1:5">
      <c r="A1900" t="str">
        <f t="shared" si="29"/>
        <v>NCBEAUFORT</v>
      </c>
      <c r="B1900" t="s">
        <v>2007</v>
      </c>
      <c r="C1900" s="2" t="s">
        <v>1211</v>
      </c>
      <c r="D1900" s="3" t="s">
        <v>1216</v>
      </c>
      <c r="E1900" s="4">
        <f>VLOOKUP(A1900,'2023 data'!$K$3:$L$3237,2,FALSE)</f>
        <v>726200</v>
      </c>
    </row>
    <row r="1901" spans="1:5">
      <c r="A1901" t="str">
        <f t="shared" si="29"/>
        <v>NCBERTIE</v>
      </c>
      <c r="B1901" t="s">
        <v>2007</v>
      </c>
      <c r="C1901" s="2" t="s">
        <v>1211</v>
      </c>
      <c r="D1901" s="3" t="s">
        <v>1217</v>
      </c>
      <c r="E1901" s="4">
        <f>VLOOKUP(A1901,'2023 data'!$K$3:$L$3237,2,FALSE)</f>
        <v>726200</v>
      </c>
    </row>
    <row r="1902" spans="1:5">
      <c r="A1902" t="str">
        <f t="shared" si="29"/>
        <v>NCBLADEN</v>
      </c>
      <c r="B1902" t="s">
        <v>2007</v>
      </c>
      <c r="C1902" s="2" t="s">
        <v>1211</v>
      </c>
      <c r="D1902" s="3" t="s">
        <v>1218</v>
      </c>
      <c r="E1902" s="4">
        <f>VLOOKUP(A1902,'2023 data'!$K$3:$L$3237,2,FALSE)</f>
        <v>726200</v>
      </c>
    </row>
    <row r="1903" spans="1:5">
      <c r="A1903" t="str">
        <f t="shared" si="29"/>
        <v>NCBRUNSWICK</v>
      </c>
      <c r="B1903" t="s">
        <v>2007</v>
      </c>
      <c r="C1903" s="2" t="s">
        <v>1211</v>
      </c>
      <c r="D1903" s="3" t="s">
        <v>1219</v>
      </c>
      <c r="E1903" s="4">
        <f>VLOOKUP(A1903,'2023 data'!$K$3:$L$3237,2,FALSE)</f>
        <v>726200</v>
      </c>
    </row>
    <row r="1904" spans="1:5">
      <c r="A1904" t="str">
        <f t="shared" si="29"/>
        <v>NCBUNCOMBE</v>
      </c>
      <c r="B1904" t="s">
        <v>2007</v>
      </c>
      <c r="C1904" s="2" t="s">
        <v>1211</v>
      </c>
      <c r="D1904" s="3" t="s">
        <v>1220</v>
      </c>
      <c r="E1904" s="4">
        <f>VLOOKUP(A1904,'2023 data'!$K$3:$L$3237,2,FALSE)</f>
        <v>726200</v>
      </c>
    </row>
    <row r="1905" spans="1:5">
      <c r="A1905" t="str">
        <f t="shared" si="29"/>
        <v>NCBURKE</v>
      </c>
      <c r="B1905" t="s">
        <v>2007</v>
      </c>
      <c r="C1905" s="2" t="s">
        <v>1211</v>
      </c>
      <c r="D1905" s="3" t="s">
        <v>355</v>
      </c>
      <c r="E1905" s="4">
        <f>VLOOKUP(A1905,'2023 data'!$K$3:$L$3237,2,FALSE)</f>
        <v>726200</v>
      </c>
    </row>
    <row r="1906" spans="1:5">
      <c r="A1906" t="str">
        <f t="shared" si="29"/>
        <v>NCCABARRUS</v>
      </c>
      <c r="B1906" t="s">
        <v>2007</v>
      </c>
      <c r="C1906" s="2" t="s">
        <v>1211</v>
      </c>
      <c r="D1906" s="3" t="s">
        <v>1221</v>
      </c>
      <c r="E1906" s="4">
        <f>VLOOKUP(A1906,'2023 data'!$K$3:$L$3237,2,FALSE)</f>
        <v>726200</v>
      </c>
    </row>
    <row r="1907" spans="1:5">
      <c r="A1907" t="str">
        <f t="shared" si="29"/>
        <v>NCCALDWELL</v>
      </c>
      <c r="B1907" t="s">
        <v>2007</v>
      </c>
      <c r="C1907" s="2" t="s">
        <v>1211</v>
      </c>
      <c r="D1907" s="3" t="s">
        <v>712</v>
      </c>
      <c r="E1907" s="4">
        <f>VLOOKUP(A1907,'2023 data'!$K$3:$L$3237,2,FALSE)</f>
        <v>726200</v>
      </c>
    </row>
    <row r="1908" spans="1:5">
      <c r="A1908" t="str">
        <f t="shared" si="29"/>
        <v>NCCAMDEN</v>
      </c>
      <c r="B1908" t="s">
        <v>2007</v>
      </c>
      <c r="C1908" s="2" t="s">
        <v>1211</v>
      </c>
      <c r="D1908" s="3" t="s">
        <v>357</v>
      </c>
      <c r="E1908" s="4">
        <f>VLOOKUP(A1908,'2023 data'!$K$3:$L$3237,2,FALSE)</f>
        <v>726200</v>
      </c>
    </row>
    <row r="1909" spans="1:5">
      <c r="A1909" t="str">
        <f t="shared" si="29"/>
        <v>NCCARTERET</v>
      </c>
      <c r="B1909" t="s">
        <v>2007</v>
      </c>
      <c r="C1909" s="2" t="s">
        <v>1211</v>
      </c>
      <c r="D1909" s="3" t="s">
        <v>1222</v>
      </c>
      <c r="E1909" s="4">
        <f>VLOOKUP(A1909,'2023 data'!$K$3:$L$3237,2,FALSE)</f>
        <v>726200</v>
      </c>
    </row>
    <row r="1910" spans="1:5">
      <c r="A1910" t="str">
        <f t="shared" si="29"/>
        <v>NCCASWELL</v>
      </c>
      <c r="B1910" t="s">
        <v>2007</v>
      </c>
      <c r="C1910" s="2" t="s">
        <v>1211</v>
      </c>
      <c r="D1910" s="3" t="s">
        <v>1223</v>
      </c>
      <c r="E1910" s="4">
        <f>VLOOKUP(A1910,'2023 data'!$K$3:$L$3237,2,FALSE)</f>
        <v>726200</v>
      </c>
    </row>
    <row r="1911" spans="1:5">
      <c r="A1911" t="str">
        <f t="shared" si="29"/>
        <v>NCCATAWBA</v>
      </c>
      <c r="B1911" t="s">
        <v>2007</v>
      </c>
      <c r="C1911" s="2" t="s">
        <v>1211</v>
      </c>
      <c r="D1911" s="3" t="s">
        <v>1224</v>
      </c>
      <c r="E1911" s="4">
        <f>VLOOKUP(A1911,'2023 data'!$K$3:$L$3237,2,FALSE)</f>
        <v>726200</v>
      </c>
    </row>
    <row r="1912" spans="1:5">
      <c r="A1912" t="str">
        <f t="shared" si="29"/>
        <v>NCCHATHAM</v>
      </c>
      <c r="B1912" t="s">
        <v>2007</v>
      </c>
      <c r="C1912" s="2" t="s">
        <v>1211</v>
      </c>
      <c r="D1912" s="3" t="s">
        <v>361</v>
      </c>
      <c r="E1912" s="4">
        <f>VLOOKUP(A1912,'2023 data'!$K$3:$L$3237,2,FALSE)</f>
        <v>726200</v>
      </c>
    </row>
    <row r="1913" spans="1:5">
      <c r="A1913" t="str">
        <f t="shared" si="29"/>
        <v>NCCHEROKEE</v>
      </c>
      <c r="B1913" t="s">
        <v>2007</v>
      </c>
      <c r="C1913" s="2" t="s">
        <v>1211</v>
      </c>
      <c r="D1913" s="3" t="s">
        <v>13</v>
      </c>
      <c r="E1913" s="4">
        <f>VLOOKUP(A1913,'2023 data'!$K$3:$L$3237,2,FALSE)</f>
        <v>726200</v>
      </c>
    </row>
    <row r="1914" spans="1:5">
      <c r="A1914" t="str">
        <f t="shared" si="29"/>
        <v>NCCHOWAN</v>
      </c>
      <c r="B1914" t="s">
        <v>2007</v>
      </c>
      <c r="C1914" s="2" t="s">
        <v>1211</v>
      </c>
      <c r="D1914" s="3" t="s">
        <v>1225</v>
      </c>
      <c r="E1914" s="4">
        <f>VLOOKUP(A1914,'2023 data'!$K$3:$L$3237,2,FALSE)</f>
        <v>726200</v>
      </c>
    </row>
    <row r="1915" spans="1:5">
      <c r="A1915" t="str">
        <f t="shared" si="29"/>
        <v>NCCLAY</v>
      </c>
      <c r="B1915" t="s">
        <v>2007</v>
      </c>
      <c r="C1915" s="2" t="s">
        <v>1211</v>
      </c>
      <c r="D1915" s="3" t="s">
        <v>17</v>
      </c>
      <c r="E1915" s="4">
        <f>VLOOKUP(A1915,'2023 data'!$K$3:$L$3237,2,FALSE)</f>
        <v>726200</v>
      </c>
    </row>
    <row r="1916" spans="1:5">
      <c r="A1916" t="str">
        <f t="shared" si="29"/>
        <v>NCCLEVELAND</v>
      </c>
      <c r="B1916" t="s">
        <v>2007</v>
      </c>
      <c r="C1916" s="2" t="s">
        <v>1211</v>
      </c>
      <c r="D1916" s="3" t="s">
        <v>116</v>
      </c>
      <c r="E1916" s="4">
        <f>VLOOKUP(A1916,'2023 data'!$K$3:$L$3237,2,FALSE)</f>
        <v>726200</v>
      </c>
    </row>
    <row r="1917" spans="1:5">
      <c r="A1917" t="str">
        <f t="shared" si="29"/>
        <v>NCCOLUMBUS</v>
      </c>
      <c r="B1917" t="s">
        <v>2007</v>
      </c>
      <c r="C1917" s="2" t="s">
        <v>1211</v>
      </c>
      <c r="D1917" s="3" t="s">
        <v>1226</v>
      </c>
      <c r="E1917" s="4">
        <f>VLOOKUP(A1917,'2023 data'!$K$3:$L$3237,2,FALSE)</f>
        <v>726200</v>
      </c>
    </row>
    <row r="1918" spans="1:5">
      <c r="A1918" t="str">
        <f t="shared" si="29"/>
        <v>NCCRAVEN</v>
      </c>
      <c r="B1918" t="s">
        <v>2007</v>
      </c>
      <c r="C1918" s="2" t="s">
        <v>1211</v>
      </c>
      <c r="D1918" s="3" t="s">
        <v>1227</v>
      </c>
      <c r="E1918" s="4">
        <f>VLOOKUP(A1918,'2023 data'!$K$3:$L$3237,2,FALSE)</f>
        <v>726200</v>
      </c>
    </row>
    <row r="1919" spans="1:5">
      <c r="A1919" t="str">
        <f t="shared" si="29"/>
        <v>NCCUMBERLAND</v>
      </c>
      <c r="B1919" t="s">
        <v>2007</v>
      </c>
      <c r="C1919" s="2" t="s">
        <v>1211</v>
      </c>
      <c r="D1919" s="3" t="s">
        <v>501</v>
      </c>
      <c r="E1919" s="4">
        <f>VLOOKUP(A1919,'2023 data'!$K$3:$L$3237,2,FALSE)</f>
        <v>726200</v>
      </c>
    </row>
    <row r="1920" spans="1:5">
      <c r="A1920" t="str">
        <f t="shared" si="29"/>
        <v>NCCURRITUCK</v>
      </c>
      <c r="B1920" t="s">
        <v>2007</v>
      </c>
      <c r="C1920" s="2" t="s">
        <v>1211</v>
      </c>
      <c r="D1920" s="3" t="s">
        <v>1228</v>
      </c>
      <c r="E1920" s="4">
        <f>VLOOKUP(A1920,'2023 data'!$K$3:$L$3237,2,FALSE)</f>
        <v>726200</v>
      </c>
    </row>
    <row r="1921" spans="1:5">
      <c r="A1921" t="str">
        <f t="shared" si="29"/>
        <v>NCDARE</v>
      </c>
      <c r="B1921" t="s">
        <v>2007</v>
      </c>
      <c r="C1921" s="2" t="s">
        <v>1211</v>
      </c>
      <c r="D1921" s="3" t="s">
        <v>1229</v>
      </c>
      <c r="E1921" s="4">
        <f>VLOOKUP(A1921,'2023 data'!$K$3:$L$3237,2,FALSE)</f>
        <v>726200</v>
      </c>
    </row>
    <row r="1922" spans="1:5">
      <c r="A1922" t="str">
        <f t="shared" si="29"/>
        <v>NCDAVIDSON</v>
      </c>
      <c r="B1922" t="s">
        <v>2007</v>
      </c>
      <c r="C1922" s="2" t="s">
        <v>1211</v>
      </c>
      <c r="D1922" s="3" t="s">
        <v>1230</v>
      </c>
      <c r="E1922" s="4">
        <f>VLOOKUP(A1922,'2023 data'!$K$3:$L$3237,2,FALSE)</f>
        <v>726200</v>
      </c>
    </row>
    <row r="1923" spans="1:5">
      <c r="A1923" t="str">
        <f t="shared" si="29"/>
        <v>NCDAVIE</v>
      </c>
      <c r="B1923" t="s">
        <v>2007</v>
      </c>
      <c r="C1923" s="2" t="s">
        <v>1211</v>
      </c>
      <c r="D1923" s="3" t="s">
        <v>1231</v>
      </c>
      <c r="E1923" s="4">
        <f>VLOOKUP(A1923,'2023 data'!$K$3:$L$3237,2,FALSE)</f>
        <v>726200</v>
      </c>
    </row>
    <row r="1924" spans="1:5">
      <c r="A1924" t="str">
        <f t="shared" si="29"/>
        <v>NCDUPLIN</v>
      </c>
      <c r="B1924" t="s">
        <v>2007</v>
      </c>
      <c r="C1924" s="2" t="s">
        <v>1211</v>
      </c>
      <c r="D1924" s="3" t="s">
        <v>1232</v>
      </c>
      <c r="E1924" s="4">
        <f>VLOOKUP(A1924,'2023 data'!$K$3:$L$3237,2,FALSE)</f>
        <v>726200</v>
      </c>
    </row>
    <row r="1925" spans="1:5">
      <c r="A1925" t="str">
        <f t="shared" ref="A1925:A1988" si="30">+C1925&amp;D1925</f>
        <v>NCDURHAM</v>
      </c>
      <c r="B1925" t="s">
        <v>2007</v>
      </c>
      <c r="C1925" s="2" t="s">
        <v>1211</v>
      </c>
      <c r="D1925" s="3" t="s">
        <v>1233</v>
      </c>
      <c r="E1925" s="4">
        <f>VLOOKUP(A1925,'2023 data'!$K$3:$L$3237,2,FALSE)</f>
        <v>726200</v>
      </c>
    </row>
    <row r="1926" spans="1:5">
      <c r="A1926" t="str">
        <f t="shared" si="30"/>
        <v>NCEDGECOMBE</v>
      </c>
      <c r="B1926" t="s">
        <v>2007</v>
      </c>
      <c r="C1926" s="2" t="s">
        <v>1211</v>
      </c>
      <c r="D1926" s="3" t="s">
        <v>1234</v>
      </c>
      <c r="E1926" s="4">
        <f>VLOOKUP(A1926,'2023 data'!$K$3:$L$3237,2,FALSE)</f>
        <v>726200</v>
      </c>
    </row>
    <row r="1927" spans="1:5">
      <c r="A1927" t="str">
        <f t="shared" si="30"/>
        <v>NCFORSYTH</v>
      </c>
      <c r="B1927" t="s">
        <v>2007</v>
      </c>
      <c r="C1927" s="2" t="s">
        <v>1211</v>
      </c>
      <c r="D1927" s="3" t="s">
        <v>385</v>
      </c>
      <c r="E1927" s="4">
        <f>VLOOKUP(A1927,'2023 data'!$K$3:$L$3237,2,FALSE)</f>
        <v>726200</v>
      </c>
    </row>
    <row r="1928" spans="1:5">
      <c r="A1928" t="str">
        <f t="shared" si="30"/>
        <v>NCFRANKLIN</v>
      </c>
      <c r="B1928" t="s">
        <v>2007</v>
      </c>
      <c r="C1928" s="2" t="s">
        <v>1211</v>
      </c>
      <c r="D1928" s="3" t="s">
        <v>33</v>
      </c>
      <c r="E1928" s="4">
        <f>VLOOKUP(A1928,'2023 data'!$K$3:$L$3237,2,FALSE)</f>
        <v>726200</v>
      </c>
    </row>
    <row r="1929" spans="1:5">
      <c r="A1929" t="str">
        <f t="shared" si="30"/>
        <v>NCGASTON</v>
      </c>
      <c r="B1929" t="s">
        <v>2007</v>
      </c>
      <c r="C1929" s="2" t="s">
        <v>1211</v>
      </c>
      <c r="D1929" s="3" t="s">
        <v>1235</v>
      </c>
      <c r="E1929" s="4">
        <f>VLOOKUP(A1929,'2023 data'!$K$3:$L$3237,2,FALSE)</f>
        <v>726200</v>
      </c>
    </row>
    <row r="1930" spans="1:5">
      <c r="A1930" t="str">
        <f t="shared" si="30"/>
        <v>NCGATES</v>
      </c>
      <c r="B1930" t="s">
        <v>2007</v>
      </c>
      <c r="C1930" s="2" t="s">
        <v>1211</v>
      </c>
      <c r="D1930" s="3" t="s">
        <v>1236</v>
      </c>
      <c r="E1930" s="4">
        <f>VLOOKUP(A1930,'2023 data'!$K$3:$L$3237,2,FALSE)</f>
        <v>726200</v>
      </c>
    </row>
    <row r="1931" spans="1:5">
      <c r="A1931" t="str">
        <f t="shared" si="30"/>
        <v>NCGRAHAM</v>
      </c>
      <c r="B1931" t="s">
        <v>2007</v>
      </c>
      <c r="C1931" s="2" t="s">
        <v>1211</v>
      </c>
      <c r="D1931" s="3" t="s">
        <v>95</v>
      </c>
      <c r="E1931" s="4">
        <f>VLOOKUP(A1931,'2023 data'!$K$3:$L$3237,2,FALSE)</f>
        <v>726200</v>
      </c>
    </row>
    <row r="1932" spans="1:5">
      <c r="A1932" t="str">
        <f t="shared" si="30"/>
        <v>NCGRANVILLE</v>
      </c>
      <c r="B1932" t="s">
        <v>2007</v>
      </c>
      <c r="C1932" s="2" t="s">
        <v>1211</v>
      </c>
      <c r="D1932" s="3" t="s">
        <v>1237</v>
      </c>
      <c r="E1932" s="4">
        <f>VLOOKUP(A1932,'2023 data'!$K$3:$L$3237,2,FALSE)</f>
        <v>726200</v>
      </c>
    </row>
    <row r="1933" spans="1:5">
      <c r="A1933" t="str">
        <f t="shared" si="30"/>
        <v>NCGREENE</v>
      </c>
      <c r="B1933" t="s">
        <v>2007</v>
      </c>
      <c r="C1933" s="2" t="s">
        <v>1211</v>
      </c>
      <c r="D1933" s="3" t="s">
        <v>35</v>
      </c>
      <c r="E1933" s="4">
        <f>VLOOKUP(A1933,'2023 data'!$K$3:$L$3237,2,FALSE)</f>
        <v>726200</v>
      </c>
    </row>
    <row r="1934" spans="1:5">
      <c r="A1934" t="str">
        <f t="shared" si="30"/>
        <v>NCGUILFORD</v>
      </c>
      <c r="B1934" t="s">
        <v>2007</v>
      </c>
      <c r="C1934" s="2" t="s">
        <v>1211</v>
      </c>
      <c r="D1934" s="3" t="s">
        <v>1238</v>
      </c>
      <c r="E1934" s="4">
        <f>VLOOKUP(A1934,'2023 data'!$K$3:$L$3237,2,FALSE)</f>
        <v>726200</v>
      </c>
    </row>
    <row r="1935" spans="1:5">
      <c r="A1935" t="str">
        <f t="shared" si="30"/>
        <v>NCHALIFAX</v>
      </c>
      <c r="B1935" t="s">
        <v>2007</v>
      </c>
      <c r="C1935" s="2" t="s">
        <v>1211</v>
      </c>
      <c r="D1935" s="3" t="s">
        <v>1239</v>
      </c>
      <c r="E1935" s="4">
        <f>VLOOKUP(A1935,'2023 data'!$K$3:$L$3237,2,FALSE)</f>
        <v>726200</v>
      </c>
    </row>
    <row r="1936" spans="1:5">
      <c r="A1936" t="str">
        <f t="shared" si="30"/>
        <v>NCHARNETT</v>
      </c>
      <c r="B1936" t="s">
        <v>2007</v>
      </c>
      <c r="C1936" s="2" t="s">
        <v>1211</v>
      </c>
      <c r="D1936" s="3" t="s">
        <v>1240</v>
      </c>
      <c r="E1936" s="4">
        <f>VLOOKUP(A1936,'2023 data'!$K$3:$L$3237,2,FALSE)</f>
        <v>726200</v>
      </c>
    </row>
    <row r="1937" spans="1:5">
      <c r="A1937" t="str">
        <f t="shared" si="30"/>
        <v>NCHAYWOOD</v>
      </c>
      <c r="B1937" t="s">
        <v>2007</v>
      </c>
      <c r="C1937" s="2" t="s">
        <v>1211</v>
      </c>
      <c r="D1937" s="3" t="s">
        <v>1241</v>
      </c>
      <c r="E1937" s="4">
        <f>VLOOKUP(A1937,'2023 data'!$K$3:$L$3237,2,FALSE)</f>
        <v>726200</v>
      </c>
    </row>
    <row r="1938" spans="1:5">
      <c r="A1938" t="str">
        <f t="shared" si="30"/>
        <v>NCHENDERSON</v>
      </c>
      <c r="B1938" t="s">
        <v>2007</v>
      </c>
      <c r="C1938" s="2" t="s">
        <v>1211</v>
      </c>
      <c r="D1938" s="3" t="s">
        <v>510</v>
      </c>
      <c r="E1938" s="4">
        <f>VLOOKUP(A1938,'2023 data'!$K$3:$L$3237,2,FALSE)</f>
        <v>726200</v>
      </c>
    </row>
    <row r="1939" spans="1:5">
      <c r="A1939" t="str">
        <f t="shared" si="30"/>
        <v>NCHERTFORD</v>
      </c>
      <c r="B1939" t="s">
        <v>2007</v>
      </c>
      <c r="C1939" s="2" t="s">
        <v>1211</v>
      </c>
      <c r="D1939" s="3" t="s">
        <v>1242</v>
      </c>
      <c r="E1939" s="4">
        <f>VLOOKUP(A1939,'2023 data'!$K$3:$L$3237,2,FALSE)</f>
        <v>726200</v>
      </c>
    </row>
    <row r="1940" spans="1:5">
      <c r="A1940" t="str">
        <f t="shared" si="30"/>
        <v>NCHOKE</v>
      </c>
      <c r="B1940" t="s">
        <v>2007</v>
      </c>
      <c r="C1940" s="2" t="s">
        <v>1211</v>
      </c>
      <c r="D1940" s="3" t="s">
        <v>1243</v>
      </c>
      <c r="E1940" s="4">
        <f>VLOOKUP(A1940,'2023 data'!$K$3:$L$3237,2,FALSE)</f>
        <v>726200</v>
      </c>
    </row>
    <row r="1941" spans="1:5">
      <c r="A1941" t="str">
        <f t="shared" si="30"/>
        <v>NCHYDE</v>
      </c>
      <c r="B1941" t="s">
        <v>2007</v>
      </c>
      <c r="C1941" s="2" t="s">
        <v>1211</v>
      </c>
      <c r="D1941" s="3" t="s">
        <v>1244</v>
      </c>
      <c r="E1941" s="4">
        <f>VLOOKUP(A1941,'2023 data'!$K$3:$L$3237,2,FALSE)</f>
        <v>726200</v>
      </c>
    </row>
    <row r="1942" spans="1:5">
      <c r="A1942" t="str">
        <f t="shared" si="30"/>
        <v>NCIREDELL</v>
      </c>
      <c r="B1942" t="s">
        <v>2007</v>
      </c>
      <c r="C1942" s="2" t="s">
        <v>1211</v>
      </c>
      <c r="D1942" s="3" t="s">
        <v>1245</v>
      </c>
      <c r="E1942" s="4">
        <f>VLOOKUP(A1942,'2023 data'!$K$3:$L$3237,2,FALSE)</f>
        <v>726200</v>
      </c>
    </row>
    <row r="1943" spans="1:5">
      <c r="A1943" t="str">
        <f t="shared" si="30"/>
        <v>NCJACKSON</v>
      </c>
      <c r="B1943" t="s">
        <v>2007</v>
      </c>
      <c r="C1943" s="2" t="s">
        <v>1211</v>
      </c>
      <c r="D1943" s="3" t="s">
        <v>39</v>
      </c>
      <c r="E1943" s="4">
        <f>VLOOKUP(A1943,'2023 data'!$K$3:$L$3237,2,FALSE)</f>
        <v>726200</v>
      </c>
    </row>
    <row r="1944" spans="1:5">
      <c r="A1944" t="str">
        <f t="shared" si="30"/>
        <v>NCJOHNSTON</v>
      </c>
      <c r="B1944" t="s">
        <v>2007</v>
      </c>
      <c r="C1944" s="2" t="s">
        <v>1211</v>
      </c>
      <c r="D1944" s="3" t="s">
        <v>1246</v>
      </c>
      <c r="E1944" s="4">
        <f>VLOOKUP(A1944,'2023 data'!$K$3:$L$3237,2,FALSE)</f>
        <v>726200</v>
      </c>
    </row>
    <row r="1945" spans="1:5">
      <c r="A1945" t="str">
        <f t="shared" si="30"/>
        <v>NCJONES</v>
      </c>
      <c r="B1945" t="s">
        <v>2007</v>
      </c>
      <c r="C1945" s="2" t="s">
        <v>1211</v>
      </c>
      <c r="D1945" s="3" t="s">
        <v>403</v>
      </c>
      <c r="E1945" s="4">
        <f>VLOOKUP(A1945,'2023 data'!$K$3:$L$3237,2,FALSE)</f>
        <v>726200</v>
      </c>
    </row>
    <row r="1946" spans="1:5">
      <c r="A1946" t="str">
        <f t="shared" si="30"/>
        <v>NCLEE</v>
      </c>
      <c r="B1946" t="s">
        <v>2007</v>
      </c>
      <c r="C1946" s="2" t="s">
        <v>1211</v>
      </c>
      <c r="D1946" s="3" t="s">
        <v>44</v>
      </c>
      <c r="E1946" s="4">
        <f>VLOOKUP(A1946,'2023 data'!$K$3:$L$3237,2,FALSE)</f>
        <v>726200</v>
      </c>
    </row>
    <row r="1947" spans="1:5">
      <c r="A1947" t="str">
        <f t="shared" si="30"/>
        <v>NCLENOIR</v>
      </c>
      <c r="B1947" t="s">
        <v>2007</v>
      </c>
      <c r="C1947" s="2" t="s">
        <v>1211</v>
      </c>
      <c r="D1947" s="3" t="s">
        <v>1247</v>
      </c>
      <c r="E1947" s="4">
        <f>VLOOKUP(A1947,'2023 data'!$K$3:$L$3237,2,FALSE)</f>
        <v>726200</v>
      </c>
    </row>
    <row r="1948" spans="1:5">
      <c r="A1948" t="str">
        <f t="shared" si="30"/>
        <v>NCLINCOLN</v>
      </c>
      <c r="B1948" t="s">
        <v>2007</v>
      </c>
      <c r="C1948" s="2" t="s">
        <v>1211</v>
      </c>
      <c r="D1948" s="3" t="s">
        <v>136</v>
      </c>
      <c r="E1948" s="4">
        <f>VLOOKUP(A1948,'2023 data'!$K$3:$L$3237,2,FALSE)</f>
        <v>726200</v>
      </c>
    </row>
    <row r="1949" spans="1:5">
      <c r="A1949" t="str">
        <f t="shared" si="30"/>
        <v>NCMCDOWELL</v>
      </c>
      <c r="B1949" t="s">
        <v>2007</v>
      </c>
      <c r="C1949" s="2" t="s">
        <v>1211</v>
      </c>
      <c r="D1949" s="3" t="s">
        <v>1248</v>
      </c>
      <c r="E1949" s="4">
        <f>VLOOKUP(A1949,'2023 data'!$K$3:$L$3237,2,FALSE)</f>
        <v>726200</v>
      </c>
    </row>
    <row r="1950" spans="1:5">
      <c r="A1950" t="str">
        <f t="shared" si="30"/>
        <v>NCMACON</v>
      </c>
      <c r="B1950" t="s">
        <v>2007</v>
      </c>
      <c r="C1950" s="2" t="s">
        <v>1211</v>
      </c>
      <c r="D1950" s="3" t="s">
        <v>47</v>
      </c>
      <c r="E1950" s="4">
        <f>VLOOKUP(A1950,'2023 data'!$K$3:$L$3237,2,FALSE)</f>
        <v>726200</v>
      </c>
    </row>
    <row r="1951" spans="1:5">
      <c r="A1951" t="str">
        <f t="shared" si="30"/>
        <v>NCMADISON</v>
      </c>
      <c r="B1951" t="s">
        <v>2007</v>
      </c>
      <c r="C1951" s="2" t="s">
        <v>1211</v>
      </c>
      <c r="D1951" s="3" t="s">
        <v>48</v>
      </c>
      <c r="E1951" s="4">
        <f>VLOOKUP(A1951,'2023 data'!$K$3:$L$3237,2,FALSE)</f>
        <v>726200</v>
      </c>
    </row>
    <row r="1952" spans="1:5">
      <c r="A1952" t="str">
        <f t="shared" si="30"/>
        <v>NCMARTIN</v>
      </c>
      <c r="B1952" t="s">
        <v>2007</v>
      </c>
      <c r="C1952" s="2" t="s">
        <v>1211</v>
      </c>
      <c r="D1952" s="3" t="s">
        <v>321</v>
      </c>
      <c r="E1952" s="4">
        <f>VLOOKUP(A1952,'2023 data'!$K$3:$L$3237,2,FALSE)</f>
        <v>726200</v>
      </c>
    </row>
    <row r="1953" spans="1:5">
      <c r="A1953" t="str">
        <f t="shared" si="30"/>
        <v>NCMECKLENBURG</v>
      </c>
      <c r="B1953" t="s">
        <v>2007</v>
      </c>
      <c r="C1953" s="2" t="s">
        <v>1211</v>
      </c>
      <c r="D1953" s="3" t="s">
        <v>1249</v>
      </c>
      <c r="E1953" s="4">
        <f>VLOOKUP(A1953,'2023 data'!$K$3:$L$3237,2,FALSE)</f>
        <v>726200</v>
      </c>
    </row>
    <row r="1954" spans="1:5">
      <c r="A1954" t="str">
        <f t="shared" si="30"/>
        <v>NCMITCHELL</v>
      </c>
      <c r="B1954" t="s">
        <v>2007</v>
      </c>
      <c r="C1954" s="2" t="s">
        <v>1211</v>
      </c>
      <c r="D1954" s="3" t="s">
        <v>411</v>
      </c>
      <c r="E1954" s="4">
        <f>VLOOKUP(A1954,'2023 data'!$K$3:$L$3237,2,FALSE)</f>
        <v>726200</v>
      </c>
    </row>
    <row r="1955" spans="1:5">
      <c r="A1955" t="str">
        <f t="shared" si="30"/>
        <v>NCMONTGOMERY</v>
      </c>
      <c r="B1955" t="s">
        <v>2007</v>
      </c>
      <c r="C1955" s="2" t="s">
        <v>1211</v>
      </c>
      <c r="D1955" s="3" t="s">
        <v>54</v>
      </c>
      <c r="E1955" s="4">
        <f>VLOOKUP(A1955,'2023 data'!$K$3:$L$3237,2,FALSE)</f>
        <v>726200</v>
      </c>
    </row>
    <row r="1956" spans="1:5">
      <c r="A1956" t="str">
        <f t="shared" si="30"/>
        <v>NCMOORE</v>
      </c>
      <c r="B1956" t="s">
        <v>2007</v>
      </c>
      <c r="C1956" s="2" t="s">
        <v>1211</v>
      </c>
      <c r="D1956" s="3" t="s">
        <v>1250</v>
      </c>
      <c r="E1956" s="4">
        <f>VLOOKUP(A1956,'2023 data'!$K$3:$L$3237,2,FALSE)</f>
        <v>726200</v>
      </c>
    </row>
    <row r="1957" spans="1:5">
      <c r="A1957" t="str">
        <f t="shared" si="30"/>
        <v>NCNASH</v>
      </c>
      <c r="B1957" t="s">
        <v>2007</v>
      </c>
      <c r="C1957" s="2" t="s">
        <v>1211</v>
      </c>
      <c r="D1957" s="3" t="s">
        <v>1251</v>
      </c>
      <c r="E1957" s="4">
        <f>VLOOKUP(A1957,'2023 data'!$K$3:$L$3237,2,FALSE)</f>
        <v>726200</v>
      </c>
    </row>
    <row r="1958" spans="1:5">
      <c r="A1958" t="str">
        <f t="shared" si="30"/>
        <v>NCNEW HANOVER</v>
      </c>
      <c r="B1958" t="s">
        <v>2007</v>
      </c>
      <c r="C1958" s="2" t="s">
        <v>1211</v>
      </c>
      <c r="D1958" s="3" t="s">
        <v>1252</v>
      </c>
      <c r="E1958" s="4">
        <f>VLOOKUP(A1958,'2023 data'!$K$3:$L$3237,2,FALSE)</f>
        <v>726200</v>
      </c>
    </row>
    <row r="1959" spans="1:5">
      <c r="A1959" t="str">
        <f t="shared" si="30"/>
        <v>NCNORTHAMPTON</v>
      </c>
      <c r="B1959" t="s">
        <v>2007</v>
      </c>
      <c r="C1959" s="2" t="s">
        <v>1211</v>
      </c>
      <c r="D1959" s="3" t="s">
        <v>1253</v>
      </c>
      <c r="E1959" s="4">
        <f>VLOOKUP(A1959,'2023 data'!$K$3:$L$3237,2,FALSE)</f>
        <v>726200</v>
      </c>
    </row>
    <row r="1960" spans="1:5">
      <c r="A1960" t="str">
        <f t="shared" si="30"/>
        <v>NCONSLOW</v>
      </c>
      <c r="B1960" t="s">
        <v>2007</v>
      </c>
      <c r="C1960" s="2" t="s">
        <v>1211</v>
      </c>
      <c r="D1960" s="3" t="s">
        <v>1254</v>
      </c>
      <c r="E1960" s="4">
        <f>VLOOKUP(A1960,'2023 data'!$K$3:$L$3237,2,FALSE)</f>
        <v>726200</v>
      </c>
    </row>
    <row r="1961" spans="1:5">
      <c r="A1961" t="str">
        <f t="shared" si="30"/>
        <v>NCORANGE</v>
      </c>
      <c r="B1961" t="s">
        <v>2007</v>
      </c>
      <c r="C1961" s="2" t="s">
        <v>1211</v>
      </c>
      <c r="D1961" s="3" t="s">
        <v>193</v>
      </c>
      <c r="E1961" s="4">
        <f>VLOOKUP(A1961,'2023 data'!$K$3:$L$3237,2,FALSE)</f>
        <v>726200</v>
      </c>
    </row>
    <row r="1962" spans="1:5">
      <c r="A1962" t="str">
        <f t="shared" si="30"/>
        <v>NCPAMLICO</v>
      </c>
      <c r="B1962" t="s">
        <v>2007</v>
      </c>
      <c r="C1962" s="2" t="s">
        <v>1211</v>
      </c>
      <c r="D1962" s="3" t="s">
        <v>1255</v>
      </c>
      <c r="E1962" s="4">
        <f>VLOOKUP(A1962,'2023 data'!$K$3:$L$3237,2,FALSE)</f>
        <v>726200</v>
      </c>
    </row>
    <row r="1963" spans="1:5">
      <c r="A1963" t="str">
        <f t="shared" si="30"/>
        <v>NCPASQUOTANK</v>
      </c>
      <c r="B1963" t="s">
        <v>2007</v>
      </c>
      <c r="C1963" s="2" t="s">
        <v>1211</v>
      </c>
      <c r="D1963" s="3" t="s">
        <v>1256</v>
      </c>
      <c r="E1963" s="4">
        <f>VLOOKUP(A1963,'2023 data'!$K$3:$L$3237,2,FALSE)</f>
        <v>726200</v>
      </c>
    </row>
    <row r="1964" spans="1:5">
      <c r="A1964" t="str">
        <f t="shared" si="30"/>
        <v>NCPENDER</v>
      </c>
      <c r="B1964" t="s">
        <v>2007</v>
      </c>
      <c r="C1964" s="2" t="s">
        <v>1211</v>
      </c>
      <c r="D1964" s="3" t="s">
        <v>1257</v>
      </c>
      <c r="E1964" s="4">
        <f>VLOOKUP(A1964,'2023 data'!$K$3:$L$3237,2,FALSE)</f>
        <v>726200</v>
      </c>
    </row>
    <row r="1965" spans="1:5">
      <c r="A1965" t="str">
        <f t="shared" si="30"/>
        <v>NCPERQUIMANS</v>
      </c>
      <c r="B1965" t="s">
        <v>2007</v>
      </c>
      <c r="C1965" s="2" t="s">
        <v>1211</v>
      </c>
      <c r="D1965" s="3" t="s">
        <v>1258</v>
      </c>
      <c r="E1965" s="4">
        <f>VLOOKUP(A1965,'2023 data'!$K$3:$L$3237,2,FALSE)</f>
        <v>726200</v>
      </c>
    </row>
    <row r="1966" spans="1:5">
      <c r="A1966" t="str">
        <f t="shared" si="30"/>
        <v>NCPERSON</v>
      </c>
      <c r="B1966" t="s">
        <v>2007</v>
      </c>
      <c r="C1966" s="2" t="s">
        <v>1211</v>
      </c>
      <c r="D1966" s="3" t="s">
        <v>1259</v>
      </c>
      <c r="E1966" s="4">
        <f>VLOOKUP(A1966,'2023 data'!$K$3:$L$3237,2,FALSE)</f>
        <v>726200</v>
      </c>
    </row>
    <row r="1967" spans="1:5">
      <c r="A1967" t="str">
        <f t="shared" si="30"/>
        <v>NCPITT</v>
      </c>
      <c r="B1967" t="s">
        <v>2007</v>
      </c>
      <c r="C1967" s="2" t="s">
        <v>1211</v>
      </c>
      <c r="D1967" s="3" t="s">
        <v>1260</v>
      </c>
      <c r="E1967" s="4">
        <f>VLOOKUP(A1967,'2023 data'!$K$3:$L$3237,2,FALSE)</f>
        <v>726200</v>
      </c>
    </row>
    <row r="1968" spans="1:5">
      <c r="A1968" t="str">
        <f t="shared" si="30"/>
        <v>NCPOLK</v>
      </c>
      <c r="B1968" t="s">
        <v>2007</v>
      </c>
      <c r="C1968" s="2" t="s">
        <v>1211</v>
      </c>
      <c r="D1968" s="3" t="s">
        <v>147</v>
      </c>
      <c r="E1968" s="4">
        <f>VLOOKUP(A1968,'2023 data'!$K$3:$L$3237,2,FALSE)</f>
        <v>726200</v>
      </c>
    </row>
    <row r="1969" spans="1:5">
      <c r="A1969" t="str">
        <f t="shared" si="30"/>
        <v>NCRANDOLPH</v>
      </c>
      <c r="B1969" t="s">
        <v>2007</v>
      </c>
      <c r="C1969" s="2" t="s">
        <v>1211</v>
      </c>
      <c r="D1969" s="3" t="s">
        <v>59</v>
      </c>
      <c r="E1969" s="4">
        <f>VLOOKUP(A1969,'2023 data'!$K$3:$L$3237,2,FALSE)</f>
        <v>726200</v>
      </c>
    </row>
    <row r="1970" spans="1:5">
      <c r="A1970" t="str">
        <f t="shared" si="30"/>
        <v>NCRICHMOND</v>
      </c>
      <c r="B1970" t="s">
        <v>2007</v>
      </c>
      <c r="C1970" s="2" t="s">
        <v>1211</v>
      </c>
      <c r="D1970" s="3" t="s">
        <v>421</v>
      </c>
      <c r="E1970" s="4">
        <f>VLOOKUP(A1970,'2023 data'!$K$3:$L$3237,2,FALSE)</f>
        <v>726200</v>
      </c>
    </row>
    <row r="1971" spans="1:5">
      <c r="A1971" t="str">
        <f t="shared" si="30"/>
        <v>NCROBESON</v>
      </c>
      <c r="B1971" t="s">
        <v>2007</v>
      </c>
      <c r="C1971" s="2" t="s">
        <v>1211</v>
      </c>
      <c r="D1971" s="3" t="s">
        <v>1261</v>
      </c>
      <c r="E1971" s="4">
        <f>VLOOKUP(A1971,'2023 data'!$K$3:$L$3237,2,FALSE)</f>
        <v>726200</v>
      </c>
    </row>
    <row r="1972" spans="1:5">
      <c r="A1972" t="str">
        <f t="shared" si="30"/>
        <v>NCROCKINGHAM</v>
      </c>
      <c r="B1972" t="s">
        <v>2007</v>
      </c>
      <c r="C1972" s="2" t="s">
        <v>1211</v>
      </c>
      <c r="D1972" s="3" t="s">
        <v>1140</v>
      </c>
      <c r="E1972" s="4">
        <f>VLOOKUP(A1972,'2023 data'!$K$3:$L$3237,2,FALSE)</f>
        <v>726200</v>
      </c>
    </row>
    <row r="1973" spans="1:5">
      <c r="A1973" t="str">
        <f t="shared" si="30"/>
        <v>NCROWAN</v>
      </c>
      <c r="B1973" t="s">
        <v>2007</v>
      </c>
      <c r="C1973" s="2" t="s">
        <v>1211</v>
      </c>
      <c r="D1973" s="3" t="s">
        <v>751</v>
      </c>
      <c r="E1973" s="4">
        <f>VLOOKUP(A1973,'2023 data'!$K$3:$L$3237,2,FALSE)</f>
        <v>726200</v>
      </c>
    </row>
    <row r="1974" spans="1:5">
      <c r="A1974" t="str">
        <f t="shared" si="30"/>
        <v>NCRUTHERFORD</v>
      </c>
      <c r="B1974" t="s">
        <v>2007</v>
      </c>
      <c r="C1974" s="2" t="s">
        <v>1211</v>
      </c>
      <c r="D1974" s="3" t="s">
        <v>1262</v>
      </c>
      <c r="E1974" s="4">
        <f>VLOOKUP(A1974,'2023 data'!$K$3:$L$3237,2,FALSE)</f>
        <v>726200</v>
      </c>
    </row>
    <row r="1975" spans="1:5">
      <c r="A1975" t="str">
        <f t="shared" si="30"/>
        <v>NCSAMPSON</v>
      </c>
      <c r="B1975" t="s">
        <v>2007</v>
      </c>
      <c r="C1975" s="2" t="s">
        <v>1211</v>
      </c>
      <c r="D1975" s="3" t="s">
        <v>1263</v>
      </c>
      <c r="E1975" s="4">
        <f>VLOOKUP(A1975,'2023 data'!$K$3:$L$3237,2,FALSE)</f>
        <v>726200</v>
      </c>
    </row>
    <row r="1976" spans="1:5">
      <c r="A1976" t="str">
        <f t="shared" si="30"/>
        <v>NCSCOTLAND</v>
      </c>
      <c r="B1976" t="s">
        <v>2007</v>
      </c>
      <c r="C1976" s="2" t="s">
        <v>1211</v>
      </c>
      <c r="D1976" s="3" t="s">
        <v>1038</v>
      </c>
      <c r="E1976" s="4">
        <f>VLOOKUP(A1976,'2023 data'!$K$3:$L$3237,2,FALSE)</f>
        <v>726200</v>
      </c>
    </row>
    <row r="1977" spans="1:5">
      <c r="A1977" t="str">
        <f t="shared" si="30"/>
        <v>NCSTANLY</v>
      </c>
      <c r="B1977" t="s">
        <v>2007</v>
      </c>
      <c r="C1977" s="2" t="s">
        <v>1211</v>
      </c>
      <c r="D1977" s="3" t="s">
        <v>1264</v>
      </c>
      <c r="E1977" s="4">
        <f>VLOOKUP(A1977,'2023 data'!$K$3:$L$3237,2,FALSE)</f>
        <v>726200</v>
      </c>
    </row>
    <row r="1978" spans="1:5">
      <c r="A1978" t="str">
        <f t="shared" si="30"/>
        <v>NCSTOKES</v>
      </c>
      <c r="B1978" t="s">
        <v>2007</v>
      </c>
      <c r="C1978" s="2" t="s">
        <v>1211</v>
      </c>
      <c r="D1978" s="3" t="s">
        <v>1265</v>
      </c>
      <c r="E1978" s="4">
        <f>VLOOKUP(A1978,'2023 data'!$K$3:$L$3237,2,FALSE)</f>
        <v>726200</v>
      </c>
    </row>
    <row r="1979" spans="1:5">
      <c r="A1979" t="str">
        <f t="shared" si="30"/>
        <v>NCSURRY</v>
      </c>
      <c r="B1979" t="s">
        <v>2007</v>
      </c>
      <c r="C1979" s="2" t="s">
        <v>1211</v>
      </c>
      <c r="D1979" s="3" t="s">
        <v>1266</v>
      </c>
      <c r="E1979" s="4">
        <f>VLOOKUP(A1979,'2023 data'!$K$3:$L$3237,2,FALSE)</f>
        <v>726200</v>
      </c>
    </row>
    <row r="1980" spans="1:5">
      <c r="A1980" t="str">
        <f t="shared" si="30"/>
        <v>NCSWAIN</v>
      </c>
      <c r="B1980" t="s">
        <v>2007</v>
      </c>
      <c r="C1980" s="2" t="s">
        <v>1211</v>
      </c>
      <c r="D1980" s="3" t="s">
        <v>1267</v>
      </c>
      <c r="E1980" s="4">
        <f>VLOOKUP(A1980,'2023 data'!$K$3:$L$3237,2,FALSE)</f>
        <v>726200</v>
      </c>
    </row>
    <row r="1981" spans="1:5">
      <c r="A1981" t="str">
        <f t="shared" si="30"/>
        <v>NCTRANSYLVANIA</v>
      </c>
      <c r="B1981" t="s">
        <v>2007</v>
      </c>
      <c r="C1981" s="2" t="s">
        <v>1211</v>
      </c>
      <c r="D1981" s="3" t="s">
        <v>1268</v>
      </c>
      <c r="E1981" s="4">
        <f>VLOOKUP(A1981,'2023 data'!$K$3:$L$3237,2,FALSE)</f>
        <v>726200</v>
      </c>
    </row>
    <row r="1982" spans="1:5">
      <c r="A1982" t="str">
        <f t="shared" si="30"/>
        <v>NCTYRRELL</v>
      </c>
      <c r="B1982" t="s">
        <v>2007</v>
      </c>
      <c r="C1982" s="2" t="s">
        <v>1211</v>
      </c>
      <c r="D1982" s="3" t="s">
        <v>1269</v>
      </c>
      <c r="E1982" s="4">
        <f>VLOOKUP(A1982,'2023 data'!$K$3:$L$3237,2,FALSE)</f>
        <v>726200</v>
      </c>
    </row>
    <row r="1983" spans="1:5">
      <c r="A1983" t="str">
        <f t="shared" si="30"/>
        <v>NCUNION</v>
      </c>
      <c r="B1983" t="s">
        <v>2007</v>
      </c>
      <c r="C1983" s="2" t="s">
        <v>1211</v>
      </c>
      <c r="D1983" s="3" t="s">
        <v>159</v>
      </c>
      <c r="E1983" s="4">
        <f>VLOOKUP(A1983,'2023 data'!$K$3:$L$3237,2,FALSE)</f>
        <v>726200</v>
      </c>
    </row>
    <row r="1984" spans="1:5">
      <c r="A1984" t="str">
        <f t="shared" si="30"/>
        <v>NCVANCE</v>
      </c>
      <c r="B1984" t="s">
        <v>2007</v>
      </c>
      <c r="C1984" s="2" t="s">
        <v>1211</v>
      </c>
      <c r="D1984" s="3" t="s">
        <v>1270</v>
      </c>
      <c r="E1984" s="4">
        <f>VLOOKUP(A1984,'2023 data'!$K$3:$L$3237,2,FALSE)</f>
        <v>726200</v>
      </c>
    </row>
    <row r="1985" spans="1:5">
      <c r="A1985" t="str">
        <f t="shared" si="30"/>
        <v>NCWAKE</v>
      </c>
      <c r="B1985" t="s">
        <v>2007</v>
      </c>
      <c r="C1985" s="2" t="s">
        <v>1211</v>
      </c>
      <c r="D1985" s="3" t="s">
        <v>1271</v>
      </c>
      <c r="E1985" s="4">
        <f>VLOOKUP(A1985,'2023 data'!$K$3:$L$3237,2,FALSE)</f>
        <v>726200</v>
      </c>
    </row>
    <row r="1986" spans="1:5">
      <c r="A1986" t="str">
        <f t="shared" si="30"/>
        <v>NCWARREN</v>
      </c>
      <c r="B1986" t="s">
        <v>2007</v>
      </c>
      <c r="C1986" s="2" t="s">
        <v>1211</v>
      </c>
      <c r="D1986" s="3" t="s">
        <v>443</v>
      </c>
      <c r="E1986" s="4">
        <f>VLOOKUP(A1986,'2023 data'!$K$3:$L$3237,2,FALSE)</f>
        <v>726200</v>
      </c>
    </row>
    <row r="1987" spans="1:5">
      <c r="A1987" t="str">
        <f t="shared" si="30"/>
        <v>NCWASHINGTON</v>
      </c>
      <c r="B1987" t="s">
        <v>2007</v>
      </c>
      <c r="C1987" s="2" t="s">
        <v>1211</v>
      </c>
      <c r="D1987" s="3" t="s">
        <v>68</v>
      </c>
      <c r="E1987" s="4">
        <f>VLOOKUP(A1987,'2023 data'!$K$3:$L$3237,2,FALSE)</f>
        <v>726200</v>
      </c>
    </row>
    <row r="1988" spans="1:5">
      <c r="A1988" t="str">
        <f t="shared" si="30"/>
        <v>NCWATAUGA</v>
      </c>
      <c r="B1988" t="s">
        <v>2007</v>
      </c>
      <c r="C1988" s="2" t="s">
        <v>1211</v>
      </c>
      <c r="D1988" s="3" t="s">
        <v>1272</v>
      </c>
      <c r="E1988" s="4">
        <f>VLOOKUP(A1988,'2023 data'!$K$3:$L$3237,2,FALSE)</f>
        <v>726200</v>
      </c>
    </row>
    <row r="1989" spans="1:5">
      <c r="A1989" t="str">
        <f t="shared" ref="A1989:A2052" si="31">+C1989&amp;D1989</f>
        <v>NCWAYNE</v>
      </c>
      <c r="B1989" t="s">
        <v>2007</v>
      </c>
      <c r="C1989" s="2" t="s">
        <v>1211</v>
      </c>
      <c r="D1989" s="3" t="s">
        <v>444</v>
      </c>
      <c r="E1989" s="4">
        <f>VLOOKUP(A1989,'2023 data'!$K$3:$L$3237,2,FALSE)</f>
        <v>726200</v>
      </c>
    </row>
    <row r="1990" spans="1:5">
      <c r="A1990" t="str">
        <f t="shared" si="31"/>
        <v>NCWILKES</v>
      </c>
      <c r="B1990" t="s">
        <v>2007</v>
      </c>
      <c r="C1990" s="2" t="s">
        <v>1211</v>
      </c>
      <c r="D1990" s="3" t="s">
        <v>448</v>
      </c>
      <c r="E1990" s="4">
        <f>VLOOKUP(A1990,'2023 data'!$K$3:$L$3237,2,FALSE)</f>
        <v>726200</v>
      </c>
    </row>
    <row r="1991" spans="1:5">
      <c r="A1991" t="str">
        <f t="shared" si="31"/>
        <v>NCWILSON</v>
      </c>
      <c r="B1991" t="s">
        <v>2007</v>
      </c>
      <c r="C1991" s="2" t="s">
        <v>1211</v>
      </c>
      <c r="D1991" s="3" t="s">
        <v>698</v>
      </c>
      <c r="E1991" s="4">
        <f>VLOOKUP(A1991,'2023 data'!$K$3:$L$3237,2,FALSE)</f>
        <v>726200</v>
      </c>
    </row>
    <row r="1992" spans="1:5">
      <c r="A1992" t="str">
        <f t="shared" si="31"/>
        <v>NCYADKIN</v>
      </c>
      <c r="B1992" t="s">
        <v>2007</v>
      </c>
      <c r="C1992" s="2" t="s">
        <v>1211</v>
      </c>
      <c r="D1992" s="3" t="s">
        <v>1273</v>
      </c>
      <c r="E1992" s="4">
        <f>VLOOKUP(A1992,'2023 data'!$K$3:$L$3237,2,FALSE)</f>
        <v>726200</v>
      </c>
    </row>
    <row r="1993" spans="1:5">
      <c r="A1993" t="str">
        <f t="shared" si="31"/>
        <v>NCYANCEY</v>
      </c>
      <c r="B1993" t="s">
        <v>2007</v>
      </c>
      <c r="C1993" s="2" t="s">
        <v>1211</v>
      </c>
      <c r="D1993" s="3" t="s">
        <v>1274</v>
      </c>
      <c r="E1993" s="4">
        <f>VLOOKUP(A1993,'2023 data'!$K$3:$L$3237,2,FALSE)</f>
        <v>726200</v>
      </c>
    </row>
    <row r="1994" spans="1:5">
      <c r="A1994" t="str">
        <f t="shared" si="31"/>
        <v>NDADAMS</v>
      </c>
      <c r="B1994" t="s">
        <v>2008</v>
      </c>
      <c r="C1994" s="2" t="s">
        <v>1275</v>
      </c>
      <c r="D1994" s="3" t="s">
        <v>221</v>
      </c>
      <c r="E1994" s="4">
        <f>VLOOKUP(A1994,'2023 data'!$K$3:$L$3237,2,FALSE)</f>
        <v>726200</v>
      </c>
    </row>
    <row r="1995" spans="1:5">
      <c r="A1995" t="str">
        <f t="shared" si="31"/>
        <v>NDBARNES</v>
      </c>
      <c r="B1995" t="s">
        <v>2008</v>
      </c>
      <c r="C1995" s="2" t="s">
        <v>1275</v>
      </c>
      <c r="D1995" s="3" t="s">
        <v>1276</v>
      </c>
      <c r="E1995" s="4">
        <f>VLOOKUP(A1995,'2023 data'!$K$3:$L$3237,2,FALSE)</f>
        <v>726200</v>
      </c>
    </row>
    <row r="1996" spans="1:5">
      <c r="A1996" t="str">
        <f t="shared" si="31"/>
        <v>NDBENSON</v>
      </c>
      <c r="B1996" t="s">
        <v>2008</v>
      </c>
      <c r="C1996" s="2" t="s">
        <v>1275</v>
      </c>
      <c r="D1996" s="3" t="s">
        <v>1277</v>
      </c>
      <c r="E1996" s="4">
        <f>VLOOKUP(A1996,'2023 data'!$K$3:$L$3237,2,FALSE)</f>
        <v>726200</v>
      </c>
    </row>
    <row r="1997" spans="1:5">
      <c r="A1997" t="str">
        <f t="shared" si="31"/>
        <v>NDBILLINGS</v>
      </c>
      <c r="B1997" t="s">
        <v>2008</v>
      </c>
      <c r="C1997" s="2" t="s">
        <v>1275</v>
      </c>
      <c r="D1997" s="3" t="s">
        <v>1278</v>
      </c>
      <c r="E1997" s="4">
        <f>VLOOKUP(A1997,'2023 data'!$K$3:$L$3237,2,FALSE)</f>
        <v>726200</v>
      </c>
    </row>
    <row r="1998" spans="1:5">
      <c r="A1998" t="str">
        <f t="shared" si="31"/>
        <v>NDBOTTINEAU</v>
      </c>
      <c r="B1998" t="s">
        <v>2008</v>
      </c>
      <c r="C1998" s="2" t="s">
        <v>1275</v>
      </c>
      <c r="D1998" s="3" t="s">
        <v>1279</v>
      </c>
      <c r="E1998" s="4">
        <f>VLOOKUP(A1998,'2023 data'!$K$3:$L$3237,2,FALSE)</f>
        <v>726200</v>
      </c>
    </row>
    <row r="1999" spans="1:5">
      <c r="A1999" t="str">
        <f t="shared" si="31"/>
        <v>NDBOWMAN</v>
      </c>
      <c r="B1999" t="s">
        <v>2008</v>
      </c>
      <c r="C1999" s="2" t="s">
        <v>1275</v>
      </c>
      <c r="D1999" s="3" t="s">
        <v>1280</v>
      </c>
      <c r="E1999" s="4">
        <f>VLOOKUP(A1999,'2023 data'!$K$3:$L$3237,2,FALSE)</f>
        <v>726200</v>
      </c>
    </row>
    <row r="2000" spans="1:5">
      <c r="A2000" t="str">
        <f t="shared" si="31"/>
        <v>NDBURKE</v>
      </c>
      <c r="B2000" t="s">
        <v>2008</v>
      </c>
      <c r="C2000" s="2" t="s">
        <v>1275</v>
      </c>
      <c r="D2000" s="3" t="s">
        <v>355</v>
      </c>
      <c r="E2000" s="4">
        <f>VLOOKUP(A2000,'2023 data'!$K$3:$L$3237,2,FALSE)</f>
        <v>726200</v>
      </c>
    </row>
    <row r="2001" spans="1:5">
      <c r="A2001" t="str">
        <f t="shared" si="31"/>
        <v>NDBURLEIGH</v>
      </c>
      <c r="B2001" t="s">
        <v>2008</v>
      </c>
      <c r="C2001" s="2" t="s">
        <v>1275</v>
      </c>
      <c r="D2001" s="3" t="s">
        <v>1281</v>
      </c>
      <c r="E2001" s="4">
        <f>VLOOKUP(A2001,'2023 data'!$K$3:$L$3237,2,FALSE)</f>
        <v>726200</v>
      </c>
    </row>
    <row r="2002" spans="1:5">
      <c r="A2002" t="str">
        <f t="shared" si="31"/>
        <v>NDCASS</v>
      </c>
      <c r="B2002" t="s">
        <v>2008</v>
      </c>
      <c r="C2002" s="2" t="s">
        <v>1275</v>
      </c>
      <c r="D2002" s="3" t="s">
        <v>496</v>
      </c>
      <c r="E2002" s="4">
        <f>VLOOKUP(A2002,'2023 data'!$K$3:$L$3237,2,FALSE)</f>
        <v>726200</v>
      </c>
    </row>
    <row r="2003" spans="1:5">
      <c r="A2003" t="str">
        <f t="shared" si="31"/>
        <v>NDCAVALIER</v>
      </c>
      <c r="B2003" t="s">
        <v>2008</v>
      </c>
      <c r="C2003" s="2" t="s">
        <v>1275</v>
      </c>
      <c r="D2003" s="3" t="s">
        <v>1282</v>
      </c>
      <c r="E2003" s="4">
        <f>VLOOKUP(A2003,'2023 data'!$K$3:$L$3237,2,FALSE)</f>
        <v>726200</v>
      </c>
    </row>
    <row r="2004" spans="1:5">
      <c r="A2004" t="str">
        <f t="shared" si="31"/>
        <v>NDDICKEY</v>
      </c>
      <c r="B2004" t="s">
        <v>2008</v>
      </c>
      <c r="C2004" s="2" t="s">
        <v>1275</v>
      </c>
      <c r="D2004" s="3" t="s">
        <v>1283</v>
      </c>
      <c r="E2004" s="4">
        <f>VLOOKUP(A2004,'2023 data'!$K$3:$L$3237,2,FALSE)</f>
        <v>726200</v>
      </c>
    </row>
    <row r="2005" spans="1:5">
      <c r="A2005" t="str">
        <f t="shared" si="31"/>
        <v>NDDIVIDE</v>
      </c>
      <c r="B2005" t="s">
        <v>2008</v>
      </c>
      <c r="C2005" s="2" t="s">
        <v>1275</v>
      </c>
      <c r="D2005" s="3" t="s">
        <v>1284</v>
      </c>
      <c r="E2005" s="4">
        <f>VLOOKUP(A2005,'2023 data'!$K$3:$L$3237,2,FALSE)</f>
        <v>726200</v>
      </c>
    </row>
    <row r="2006" spans="1:5">
      <c r="A2006" t="str">
        <f t="shared" si="31"/>
        <v>NDDUNN</v>
      </c>
      <c r="B2006" t="s">
        <v>2008</v>
      </c>
      <c r="C2006" s="2" t="s">
        <v>1275</v>
      </c>
      <c r="D2006" s="3" t="s">
        <v>1285</v>
      </c>
      <c r="E2006" s="4">
        <f>VLOOKUP(A2006,'2023 data'!$K$3:$L$3237,2,FALSE)</f>
        <v>726200</v>
      </c>
    </row>
    <row r="2007" spans="1:5">
      <c r="A2007" t="str">
        <f t="shared" si="31"/>
        <v>NDEDDY</v>
      </c>
      <c r="B2007" t="s">
        <v>2008</v>
      </c>
      <c r="C2007" s="2" t="s">
        <v>1275</v>
      </c>
      <c r="D2007" s="3" t="s">
        <v>1162</v>
      </c>
      <c r="E2007" s="4">
        <f>VLOOKUP(A2007,'2023 data'!$K$3:$L$3237,2,FALSE)</f>
        <v>726200</v>
      </c>
    </row>
    <row r="2008" spans="1:5">
      <c r="A2008" t="str">
        <f t="shared" si="31"/>
        <v>NDEMMONS</v>
      </c>
      <c r="B2008" t="s">
        <v>2008</v>
      </c>
      <c r="C2008" s="2" t="s">
        <v>1275</v>
      </c>
      <c r="D2008" s="3" t="s">
        <v>1286</v>
      </c>
      <c r="E2008" s="4">
        <f>VLOOKUP(A2008,'2023 data'!$K$3:$L$3237,2,FALSE)</f>
        <v>726200</v>
      </c>
    </row>
    <row r="2009" spans="1:5">
      <c r="A2009" t="str">
        <f t="shared" si="31"/>
        <v>NDFOSTER</v>
      </c>
      <c r="B2009" t="s">
        <v>2008</v>
      </c>
      <c r="C2009" s="2" t="s">
        <v>1275</v>
      </c>
      <c r="D2009" s="3" t="s">
        <v>1287</v>
      </c>
      <c r="E2009" s="4">
        <f>VLOOKUP(A2009,'2023 data'!$K$3:$L$3237,2,FALSE)</f>
        <v>726200</v>
      </c>
    </row>
    <row r="2010" spans="1:5">
      <c r="A2010" t="str">
        <f t="shared" si="31"/>
        <v>NDGOLDEN VALLEY</v>
      </c>
      <c r="B2010" t="s">
        <v>2008</v>
      </c>
      <c r="C2010" s="2" t="s">
        <v>1275</v>
      </c>
      <c r="D2010" s="3" t="s">
        <v>1057</v>
      </c>
      <c r="E2010" s="4">
        <f>VLOOKUP(A2010,'2023 data'!$K$3:$L$3237,2,FALSE)</f>
        <v>726200</v>
      </c>
    </row>
    <row r="2011" spans="1:5">
      <c r="A2011" t="str">
        <f t="shared" si="31"/>
        <v>NDGRAND FORKS</v>
      </c>
      <c r="B2011" t="s">
        <v>2008</v>
      </c>
      <c r="C2011" s="2" t="s">
        <v>1275</v>
      </c>
      <c r="D2011" s="3" t="s">
        <v>1288</v>
      </c>
      <c r="E2011" s="4">
        <f>VLOOKUP(A2011,'2023 data'!$K$3:$L$3237,2,FALSE)</f>
        <v>726200</v>
      </c>
    </row>
    <row r="2012" spans="1:5">
      <c r="A2012" t="str">
        <f t="shared" si="31"/>
        <v>NDGRANT</v>
      </c>
      <c r="B2012" t="s">
        <v>2008</v>
      </c>
      <c r="C2012" s="2" t="s">
        <v>1275</v>
      </c>
      <c r="D2012" s="3" t="s">
        <v>128</v>
      </c>
      <c r="E2012" s="4">
        <f>VLOOKUP(A2012,'2023 data'!$K$3:$L$3237,2,FALSE)</f>
        <v>726200</v>
      </c>
    </row>
    <row r="2013" spans="1:5">
      <c r="A2013" t="str">
        <f t="shared" si="31"/>
        <v>NDGRIGGS</v>
      </c>
      <c r="B2013" t="s">
        <v>2008</v>
      </c>
      <c r="C2013" s="2" t="s">
        <v>1275</v>
      </c>
      <c r="D2013" s="3" t="s">
        <v>1289</v>
      </c>
      <c r="E2013" s="4">
        <f>VLOOKUP(A2013,'2023 data'!$K$3:$L$3237,2,FALSE)</f>
        <v>726200</v>
      </c>
    </row>
    <row r="2014" spans="1:5">
      <c r="A2014" t="str">
        <f t="shared" si="31"/>
        <v>NDHETTINGER</v>
      </c>
      <c r="B2014" t="s">
        <v>2008</v>
      </c>
      <c r="C2014" s="2" t="s">
        <v>1275</v>
      </c>
      <c r="D2014" s="3" t="s">
        <v>1290</v>
      </c>
      <c r="E2014" s="4">
        <f>VLOOKUP(A2014,'2023 data'!$K$3:$L$3237,2,FALSE)</f>
        <v>726200</v>
      </c>
    </row>
    <row r="2015" spans="1:5">
      <c r="A2015" t="str">
        <f t="shared" si="31"/>
        <v>NDKIDDER</v>
      </c>
      <c r="B2015" t="s">
        <v>2008</v>
      </c>
      <c r="C2015" s="2" t="s">
        <v>1275</v>
      </c>
      <c r="D2015" s="3" t="s">
        <v>1291</v>
      </c>
      <c r="E2015" s="4">
        <f>VLOOKUP(A2015,'2023 data'!$K$3:$L$3237,2,FALSE)</f>
        <v>726200</v>
      </c>
    </row>
    <row r="2016" spans="1:5">
      <c r="A2016" t="str">
        <f t="shared" si="31"/>
        <v>NDLA MOURE</v>
      </c>
      <c r="B2016" t="s">
        <v>2008</v>
      </c>
      <c r="C2016" s="2" t="s">
        <v>1275</v>
      </c>
      <c r="D2016" s="3" t="s">
        <v>1292</v>
      </c>
      <c r="E2016" s="4">
        <f>VLOOKUP(A2016,'2023 data'!$K$3:$L$3237,2,FALSE)</f>
        <v>726200</v>
      </c>
    </row>
    <row r="2017" spans="1:5">
      <c r="A2017" t="str">
        <f t="shared" si="31"/>
        <v>NDLOGAN</v>
      </c>
      <c r="B2017" t="s">
        <v>2008</v>
      </c>
      <c r="C2017" s="2" t="s">
        <v>1275</v>
      </c>
      <c r="D2017" s="3" t="s">
        <v>138</v>
      </c>
      <c r="E2017" s="4">
        <f>VLOOKUP(A2017,'2023 data'!$K$3:$L$3237,2,FALSE)</f>
        <v>726200</v>
      </c>
    </row>
    <row r="2018" spans="1:5">
      <c r="A2018" t="str">
        <f t="shared" si="31"/>
        <v>NDMCHENRY</v>
      </c>
      <c r="B2018" t="s">
        <v>2008</v>
      </c>
      <c r="C2018" s="2" t="s">
        <v>1275</v>
      </c>
      <c r="D2018" s="3" t="s">
        <v>521</v>
      </c>
      <c r="E2018" s="4">
        <f>VLOOKUP(A2018,'2023 data'!$K$3:$L$3237,2,FALSE)</f>
        <v>726200</v>
      </c>
    </row>
    <row r="2019" spans="1:5">
      <c r="A2019" t="str">
        <f t="shared" si="31"/>
        <v>NDMCINTOSH</v>
      </c>
      <c r="B2019" t="s">
        <v>2008</v>
      </c>
      <c r="C2019" s="2" t="s">
        <v>1275</v>
      </c>
      <c r="D2019" s="3" t="s">
        <v>409</v>
      </c>
      <c r="E2019" s="4">
        <f>VLOOKUP(A2019,'2023 data'!$K$3:$L$3237,2,FALSE)</f>
        <v>726200</v>
      </c>
    </row>
    <row r="2020" spans="1:5">
      <c r="A2020" t="str">
        <f t="shared" si="31"/>
        <v>NDMCKENZIE</v>
      </c>
      <c r="B2020" t="s">
        <v>2008</v>
      </c>
      <c r="C2020" s="2" t="s">
        <v>1275</v>
      </c>
      <c r="D2020" s="3" t="s">
        <v>1293</v>
      </c>
      <c r="E2020" s="4">
        <f>VLOOKUP(A2020,'2023 data'!$K$3:$L$3237,2,FALSE)</f>
        <v>726200</v>
      </c>
    </row>
    <row r="2021" spans="1:5">
      <c r="A2021" t="str">
        <f t="shared" si="31"/>
        <v>NDMCLEAN</v>
      </c>
      <c r="B2021" t="s">
        <v>2008</v>
      </c>
      <c r="C2021" s="2" t="s">
        <v>1275</v>
      </c>
      <c r="D2021" s="3" t="s">
        <v>522</v>
      </c>
      <c r="E2021" s="4">
        <f>VLOOKUP(A2021,'2023 data'!$K$3:$L$3237,2,FALSE)</f>
        <v>726200</v>
      </c>
    </row>
    <row r="2022" spans="1:5">
      <c r="A2022" t="str">
        <f t="shared" si="31"/>
        <v>NDMERCER</v>
      </c>
      <c r="B2022" t="s">
        <v>2008</v>
      </c>
      <c r="C2022" s="2" t="s">
        <v>1275</v>
      </c>
      <c r="D2022" s="3" t="s">
        <v>527</v>
      </c>
      <c r="E2022" s="4">
        <f>VLOOKUP(A2022,'2023 data'!$K$3:$L$3237,2,FALSE)</f>
        <v>726200</v>
      </c>
    </row>
    <row r="2023" spans="1:5">
      <c r="A2023" t="str">
        <f t="shared" si="31"/>
        <v>NDMORTON</v>
      </c>
      <c r="B2023" t="s">
        <v>2008</v>
      </c>
      <c r="C2023" s="2" t="s">
        <v>1275</v>
      </c>
      <c r="D2023" s="3" t="s">
        <v>668</v>
      </c>
      <c r="E2023" s="4">
        <f>VLOOKUP(A2023,'2023 data'!$K$3:$L$3237,2,FALSE)</f>
        <v>726200</v>
      </c>
    </row>
    <row r="2024" spans="1:5">
      <c r="A2024" t="str">
        <f t="shared" si="31"/>
        <v>NDMOUNTRAIL</v>
      </c>
      <c r="B2024" t="s">
        <v>2008</v>
      </c>
      <c r="C2024" s="2" t="s">
        <v>1275</v>
      </c>
      <c r="D2024" s="3" t="s">
        <v>1294</v>
      </c>
      <c r="E2024" s="4">
        <f>VLOOKUP(A2024,'2023 data'!$K$3:$L$3237,2,FALSE)</f>
        <v>726200</v>
      </c>
    </row>
    <row r="2025" spans="1:5">
      <c r="A2025" t="str">
        <f t="shared" si="31"/>
        <v>NDNELSON</v>
      </c>
      <c r="B2025" t="s">
        <v>2008</v>
      </c>
      <c r="C2025" s="2" t="s">
        <v>1275</v>
      </c>
      <c r="D2025" s="3" t="s">
        <v>743</v>
      </c>
      <c r="E2025" s="4">
        <f>VLOOKUP(A2025,'2023 data'!$K$3:$L$3237,2,FALSE)</f>
        <v>726200</v>
      </c>
    </row>
    <row r="2026" spans="1:5">
      <c r="A2026" t="str">
        <f t="shared" si="31"/>
        <v>NDOLIVER</v>
      </c>
      <c r="B2026" t="s">
        <v>2008</v>
      </c>
      <c r="C2026" s="2" t="s">
        <v>1275</v>
      </c>
      <c r="D2026" s="3" t="s">
        <v>1295</v>
      </c>
      <c r="E2026" s="4">
        <f>VLOOKUP(A2026,'2023 data'!$K$3:$L$3237,2,FALSE)</f>
        <v>726200</v>
      </c>
    </row>
    <row r="2027" spans="1:5">
      <c r="A2027" t="str">
        <f t="shared" si="31"/>
        <v>NDPEMBINA</v>
      </c>
      <c r="B2027" t="s">
        <v>2008</v>
      </c>
      <c r="C2027" s="2" t="s">
        <v>1275</v>
      </c>
      <c r="D2027" s="3" t="s">
        <v>1296</v>
      </c>
      <c r="E2027" s="4">
        <f>VLOOKUP(A2027,'2023 data'!$K$3:$L$3237,2,FALSE)</f>
        <v>726200</v>
      </c>
    </row>
    <row r="2028" spans="1:5">
      <c r="A2028" t="str">
        <f t="shared" si="31"/>
        <v>NDPIERCE</v>
      </c>
      <c r="B2028" t="s">
        <v>2008</v>
      </c>
      <c r="C2028" s="2" t="s">
        <v>1275</v>
      </c>
      <c r="D2028" s="3" t="s">
        <v>418</v>
      </c>
      <c r="E2028" s="4">
        <f>VLOOKUP(A2028,'2023 data'!$K$3:$L$3237,2,FALSE)</f>
        <v>726200</v>
      </c>
    </row>
    <row r="2029" spans="1:5">
      <c r="A2029" t="str">
        <f t="shared" si="31"/>
        <v>NDRAMSEY</v>
      </c>
      <c r="B2029" t="s">
        <v>2008</v>
      </c>
      <c r="C2029" s="2" t="s">
        <v>1275</v>
      </c>
      <c r="D2029" s="3" t="s">
        <v>948</v>
      </c>
      <c r="E2029" s="4">
        <f>VLOOKUP(A2029,'2023 data'!$K$3:$L$3237,2,FALSE)</f>
        <v>726200</v>
      </c>
    </row>
    <row r="2030" spans="1:5">
      <c r="A2030" t="str">
        <f t="shared" si="31"/>
        <v>NDRANSOM</v>
      </c>
      <c r="B2030" t="s">
        <v>2008</v>
      </c>
      <c r="C2030" s="2" t="s">
        <v>1275</v>
      </c>
      <c r="D2030" s="3" t="s">
        <v>1297</v>
      </c>
      <c r="E2030" s="4">
        <f>VLOOKUP(A2030,'2023 data'!$K$3:$L$3237,2,FALSE)</f>
        <v>726200</v>
      </c>
    </row>
    <row r="2031" spans="1:5">
      <c r="A2031" t="str">
        <f t="shared" si="31"/>
        <v>NDRENVILLE</v>
      </c>
      <c r="B2031" t="s">
        <v>2008</v>
      </c>
      <c r="C2031" s="2" t="s">
        <v>1275</v>
      </c>
      <c r="D2031" s="3" t="s">
        <v>951</v>
      </c>
      <c r="E2031" s="4">
        <f>VLOOKUP(A2031,'2023 data'!$K$3:$L$3237,2,FALSE)</f>
        <v>726200</v>
      </c>
    </row>
    <row r="2032" spans="1:5">
      <c r="A2032" t="str">
        <f t="shared" si="31"/>
        <v>NDRICHLAND</v>
      </c>
      <c r="B2032" t="s">
        <v>2008</v>
      </c>
      <c r="C2032" s="2" t="s">
        <v>1275</v>
      </c>
      <c r="D2032" s="3" t="s">
        <v>532</v>
      </c>
      <c r="E2032" s="4">
        <f>VLOOKUP(A2032,'2023 data'!$K$3:$L$3237,2,FALSE)</f>
        <v>726200</v>
      </c>
    </row>
    <row r="2033" spans="1:5">
      <c r="A2033" t="str">
        <f t="shared" si="31"/>
        <v>NDROLETTE</v>
      </c>
      <c r="B2033" t="s">
        <v>2008</v>
      </c>
      <c r="C2033" s="2" t="s">
        <v>1275</v>
      </c>
      <c r="D2033" s="3" t="s">
        <v>1298</v>
      </c>
      <c r="E2033" s="4">
        <f>VLOOKUP(A2033,'2023 data'!$K$3:$L$3237,2,FALSE)</f>
        <v>726200</v>
      </c>
    </row>
    <row r="2034" spans="1:5">
      <c r="A2034" t="str">
        <f t="shared" si="31"/>
        <v>NDSARGENT</v>
      </c>
      <c r="B2034" t="s">
        <v>2008</v>
      </c>
      <c r="C2034" s="2" t="s">
        <v>1275</v>
      </c>
      <c r="D2034" s="3" t="s">
        <v>1299</v>
      </c>
      <c r="E2034" s="4">
        <f>VLOOKUP(A2034,'2023 data'!$K$3:$L$3237,2,FALSE)</f>
        <v>726200</v>
      </c>
    </row>
    <row r="2035" spans="1:5">
      <c r="A2035" t="str">
        <f t="shared" si="31"/>
        <v>NDSHERIDAN</v>
      </c>
      <c r="B2035" t="s">
        <v>2008</v>
      </c>
      <c r="C2035" s="2" t="s">
        <v>1275</v>
      </c>
      <c r="D2035" s="3" t="s">
        <v>687</v>
      </c>
      <c r="E2035" s="4">
        <f>VLOOKUP(A2035,'2023 data'!$K$3:$L$3237,2,FALSE)</f>
        <v>726200</v>
      </c>
    </row>
    <row r="2036" spans="1:5">
      <c r="A2036" t="str">
        <f t="shared" si="31"/>
        <v>NDSIOUX</v>
      </c>
      <c r="B2036" t="s">
        <v>2008</v>
      </c>
      <c r="C2036" s="2" t="s">
        <v>1275</v>
      </c>
      <c r="D2036" s="3" t="s">
        <v>626</v>
      </c>
      <c r="E2036" s="4">
        <f>VLOOKUP(A2036,'2023 data'!$K$3:$L$3237,2,FALSE)</f>
        <v>726200</v>
      </c>
    </row>
    <row r="2037" spans="1:5">
      <c r="A2037" t="str">
        <f t="shared" si="31"/>
        <v>NDSLOPE</v>
      </c>
      <c r="B2037" t="s">
        <v>2008</v>
      </c>
      <c r="C2037" s="2" t="s">
        <v>1275</v>
      </c>
      <c r="D2037" s="3" t="s">
        <v>1300</v>
      </c>
      <c r="E2037" s="4">
        <f>VLOOKUP(A2037,'2023 data'!$K$3:$L$3237,2,FALSE)</f>
        <v>726200</v>
      </c>
    </row>
    <row r="2038" spans="1:5">
      <c r="A2038" t="str">
        <f t="shared" si="31"/>
        <v>NDSTARK</v>
      </c>
      <c r="B2038" t="s">
        <v>2008</v>
      </c>
      <c r="C2038" s="2" t="s">
        <v>1275</v>
      </c>
      <c r="D2038" s="3" t="s">
        <v>536</v>
      </c>
      <c r="E2038" s="4">
        <f>VLOOKUP(A2038,'2023 data'!$K$3:$L$3237,2,FALSE)</f>
        <v>726200</v>
      </c>
    </row>
    <row r="2039" spans="1:5">
      <c r="A2039" t="str">
        <f t="shared" si="31"/>
        <v>NDSTEELE</v>
      </c>
      <c r="B2039" t="s">
        <v>2008</v>
      </c>
      <c r="C2039" s="2" t="s">
        <v>1275</v>
      </c>
      <c r="D2039" s="3" t="s">
        <v>958</v>
      </c>
      <c r="E2039" s="4">
        <f>VLOOKUP(A2039,'2023 data'!$K$3:$L$3237,2,FALSE)</f>
        <v>726200</v>
      </c>
    </row>
    <row r="2040" spans="1:5">
      <c r="A2040" t="str">
        <f t="shared" si="31"/>
        <v>NDSTUTSMAN</v>
      </c>
      <c r="B2040" t="s">
        <v>2008</v>
      </c>
      <c r="C2040" s="2" t="s">
        <v>1275</v>
      </c>
      <c r="D2040" s="3" t="s">
        <v>1301</v>
      </c>
      <c r="E2040" s="4">
        <f>VLOOKUP(A2040,'2023 data'!$K$3:$L$3237,2,FALSE)</f>
        <v>726200</v>
      </c>
    </row>
    <row r="2041" spans="1:5">
      <c r="A2041" t="str">
        <f t="shared" si="31"/>
        <v>NDTOWNER</v>
      </c>
      <c r="B2041" t="s">
        <v>2008</v>
      </c>
      <c r="C2041" s="2" t="s">
        <v>1275</v>
      </c>
      <c r="D2041" s="3" t="s">
        <v>1302</v>
      </c>
      <c r="E2041" s="4">
        <f>VLOOKUP(A2041,'2023 data'!$K$3:$L$3237,2,FALSE)</f>
        <v>726200</v>
      </c>
    </row>
    <row r="2042" spans="1:5">
      <c r="A2042" t="str">
        <f t="shared" si="31"/>
        <v>NDTRAILL</v>
      </c>
      <c r="B2042" t="s">
        <v>2008</v>
      </c>
      <c r="C2042" s="2" t="s">
        <v>1275</v>
      </c>
      <c r="D2042" s="3" t="s">
        <v>1303</v>
      </c>
      <c r="E2042" s="4">
        <f>VLOOKUP(A2042,'2023 data'!$K$3:$L$3237,2,FALSE)</f>
        <v>726200</v>
      </c>
    </row>
    <row r="2043" spans="1:5">
      <c r="A2043" t="str">
        <f t="shared" si="31"/>
        <v>NDWALSH</v>
      </c>
      <c r="B2043" t="s">
        <v>2008</v>
      </c>
      <c r="C2043" s="2" t="s">
        <v>1275</v>
      </c>
      <c r="D2043" s="3" t="s">
        <v>1304</v>
      </c>
      <c r="E2043" s="4">
        <f>VLOOKUP(A2043,'2023 data'!$K$3:$L$3237,2,FALSE)</f>
        <v>726200</v>
      </c>
    </row>
    <row r="2044" spans="1:5">
      <c r="A2044" t="str">
        <f t="shared" si="31"/>
        <v>NDWARD</v>
      </c>
      <c r="B2044" t="s">
        <v>2008</v>
      </c>
      <c r="C2044" s="2" t="s">
        <v>1275</v>
      </c>
      <c r="D2044" s="3" t="s">
        <v>1305</v>
      </c>
      <c r="E2044" s="4">
        <f>VLOOKUP(A2044,'2023 data'!$K$3:$L$3237,2,FALSE)</f>
        <v>726200</v>
      </c>
    </row>
    <row r="2045" spans="1:5">
      <c r="A2045" t="str">
        <f t="shared" si="31"/>
        <v>NDWELLS</v>
      </c>
      <c r="B2045" t="s">
        <v>2008</v>
      </c>
      <c r="C2045" s="2" t="s">
        <v>1275</v>
      </c>
      <c r="D2045" s="3" t="s">
        <v>585</v>
      </c>
      <c r="E2045" s="4">
        <f>VLOOKUP(A2045,'2023 data'!$K$3:$L$3237,2,FALSE)</f>
        <v>726200</v>
      </c>
    </row>
    <row r="2046" spans="1:5">
      <c r="A2046" t="str">
        <f t="shared" si="31"/>
        <v>NDWILLIAMS</v>
      </c>
      <c r="B2046" t="s">
        <v>2008</v>
      </c>
      <c r="C2046" s="2" t="s">
        <v>1275</v>
      </c>
      <c r="D2046" s="3" t="s">
        <v>1306</v>
      </c>
      <c r="E2046" s="4">
        <f>VLOOKUP(A2046,'2023 data'!$K$3:$L$3237,2,FALSE)</f>
        <v>726200</v>
      </c>
    </row>
    <row r="2047" spans="1:5">
      <c r="A2047" t="str">
        <f t="shared" si="31"/>
        <v>OHADAMS</v>
      </c>
      <c r="B2047" t="s">
        <v>2009</v>
      </c>
      <c r="C2047" s="2" t="s">
        <v>1307</v>
      </c>
      <c r="D2047" s="3" t="s">
        <v>221</v>
      </c>
      <c r="E2047" s="4">
        <f>VLOOKUP(A2047,'2023 data'!$K$3:$L$3237,2,FALSE)</f>
        <v>726200</v>
      </c>
    </row>
    <row r="2048" spans="1:5">
      <c r="A2048" t="str">
        <f t="shared" si="31"/>
        <v>OHALLEN</v>
      </c>
      <c r="B2048" t="s">
        <v>2009</v>
      </c>
      <c r="C2048" s="2" t="s">
        <v>1307</v>
      </c>
      <c r="D2048" s="3" t="s">
        <v>547</v>
      </c>
      <c r="E2048" s="4">
        <f>VLOOKUP(A2048,'2023 data'!$K$3:$L$3237,2,FALSE)</f>
        <v>726200</v>
      </c>
    </row>
    <row r="2049" spans="1:5">
      <c r="A2049" t="str">
        <f t="shared" si="31"/>
        <v>OHASHLAND</v>
      </c>
      <c r="B2049" t="s">
        <v>2009</v>
      </c>
      <c r="C2049" s="2" t="s">
        <v>1307</v>
      </c>
      <c r="D2049" s="3" t="s">
        <v>1308</v>
      </c>
      <c r="E2049" s="4">
        <f>VLOOKUP(A2049,'2023 data'!$K$3:$L$3237,2,FALSE)</f>
        <v>726200</v>
      </c>
    </row>
    <row r="2050" spans="1:5">
      <c r="A2050" t="str">
        <f t="shared" si="31"/>
        <v>OHASHTABULA</v>
      </c>
      <c r="B2050" t="s">
        <v>2009</v>
      </c>
      <c r="C2050" s="2" t="s">
        <v>1307</v>
      </c>
      <c r="D2050" s="3" t="s">
        <v>1309</v>
      </c>
      <c r="E2050" s="4">
        <f>VLOOKUP(A2050,'2023 data'!$K$3:$L$3237,2,FALSE)</f>
        <v>726200</v>
      </c>
    </row>
    <row r="2051" spans="1:5">
      <c r="A2051" t="str">
        <f t="shared" si="31"/>
        <v>OHATHENS</v>
      </c>
      <c r="B2051" t="s">
        <v>2009</v>
      </c>
      <c r="C2051" s="2" t="s">
        <v>1307</v>
      </c>
      <c r="D2051" s="3" t="s">
        <v>1310</v>
      </c>
      <c r="E2051" s="4">
        <f>VLOOKUP(A2051,'2023 data'!$K$3:$L$3237,2,FALSE)</f>
        <v>726200</v>
      </c>
    </row>
    <row r="2052" spans="1:5">
      <c r="A2052" t="str">
        <f t="shared" si="31"/>
        <v>OHAUGLAIZE</v>
      </c>
      <c r="B2052" t="s">
        <v>2009</v>
      </c>
      <c r="C2052" s="2" t="s">
        <v>1307</v>
      </c>
      <c r="D2052" s="3" t="s">
        <v>1311</v>
      </c>
      <c r="E2052" s="4">
        <f>VLOOKUP(A2052,'2023 data'!$K$3:$L$3237,2,FALSE)</f>
        <v>726200</v>
      </c>
    </row>
    <row r="2053" spans="1:5">
      <c r="A2053" t="str">
        <f t="shared" ref="A2053:A2116" si="32">+C2053&amp;D2053</f>
        <v>OHBELMONT</v>
      </c>
      <c r="B2053" t="s">
        <v>2009</v>
      </c>
      <c r="C2053" s="2" t="s">
        <v>1307</v>
      </c>
      <c r="D2053" s="3" t="s">
        <v>1312</v>
      </c>
      <c r="E2053" s="4">
        <f>VLOOKUP(A2053,'2023 data'!$K$3:$L$3237,2,FALSE)</f>
        <v>726200</v>
      </c>
    </row>
    <row r="2054" spans="1:5">
      <c r="A2054" t="str">
        <f t="shared" si="32"/>
        <v>OHBROWN</v>
      </c>
      <c r="B2054" t="s">
        <v>2009</v>
      </c>
      <c r="C2054" s="2" t="s">
        <v>1307</v>
      </c>
      <c r="D2054" s="3" t="s">
        <v>494</v>
      </c>
      <c r="E2054" s="4">
        <f>VLOOKUP(A2054,'2023 data'!$K$3:$L$3237,2,FALSE)</f>
        <v>726200</v>
      </c>
    </row>
    <row r="2055" spans="1:5">
      <c r="A2055" t="str">
        <f t="shared" si="32"/>
        <v>OHBUTLER</v>
      </c>
      <c r="B2055" t="s">
        <v>2009</v>
      </c>
      <c r="C2055" s="2" t="s">
        <v>1307</v>
      </c>
      <c r="D2055" s="3" t="s">
        <v>10</v>
      </c>
      <c r="E2055" s="4">
        <f>VLOOKUP(A2055,'2023 data'!$K$3:$L$3237,2,FALSE)</f>
        <v>726200</v>
      </c>
    </row>
    <row r="2056" spans="1:5">
      <c r="A2056" t="str">
        <f t="shared" si="32"/>
        <v>OHCARROLL</v>
      </c>
      <c r="B2056" t="s">
        <v>2009</v>
      </c>
      <c r="C2056" s="2" t="s">
        <v>1307</v>
      </c>
      <c r="D2056" s="3" t="s">
        <v>113</v>
      </c>
      <c r="E2056" s="4">
        <f>VLOOKUP(A2056,'2023 data'!$K$3:$L$3237,2,FALSE)</f>
        <v>726200</v>
      </c>
    </row>
    <row r="2057" spans="1:5">
      <c r="A2057" t="str">
        <f t="shared" si="32"/>
        <v>OHCHAMPAIGN</v>
      </c>
      <c r="B2057" t="s">
        <v>2009</v>
      </c>
      <c r="C2057" s="2" t="s">
        <v>1307</v>
      </c>
      <c r="D2057" s="3" t="s">
        <v>497</v>
      </c>
      <c r="E2057" s="4">
        <f>VLOOKUP(A2057,'2023 data'!$K$3:$L$3237,2,FALSE)</f>
        <v>726200</v>
      </c>
    </row>
    <row r="2058" spans="1:5">
      <c r="A2058" t="str">
        <f t="shared" si="32"/>
        <v>OHCLARK</v>
      </c>
      <c r="B2058" t="s">
        <v>2009</v>
      </c>
      <c r="C2058" s="2" t="s">
        <v>1307</v>
      </c>
      <c r="D2058" s="3" t="s">
        <v>115</v>
      </c>
      <c r="E2058" s="4">
        <f>VLOOKUP(A2058,'2023 data'!$K$3:$L$3237,2,FALSE)</f>
        <v>726200</v>
      </c>
    </row>
    <row r="2059" spans="1:5">
      <c r="A2059" t="str">
        <f t="shared" si="32"/>
        <v>OHCLERMONT</v>
      </c>
      <c r="B2059" t="s">
        <v>2009</v>
      </c>
      <c r="C2059" s="2" t="s">
        <v>1307</v>
      </c>
      <c r="D2059" s="3" t="s">
        <v>1313</v>
      </c>
      <c r="E2059" s="4">
        <f>VLOOKUP(A2059,'2023 data'!$K$3:$L$3237,2,FALSE)</f>
        <v>726200</v>
      </c>
    </row>
    <row r="2060" spans="1:5">
      <c r="A2060" t="str">
        <f t="shared" si="32"/>
        <v>OHCLINTON</v>
      </c>
      <c r="B2060" t="s">
        <v>2009</v>
      </c>
      <c r="C2060" s="2" t="s">
        <v>1307</v>
      </c>
      <c r="D2060" s="3" t="s">
        <v>499</v>
      </c>
      <c r="E2060" s="4">
        <f>VLOOKUP(A2060,'2023 data'!$K$3:$L$3237,2,FALSE)</f>
        <v>726200</v>
      </c>
    </row>
    <row r="2061" spans="1:5">
      <c r="A2061" t="str">
        <f t="shared" si="32"/>
        <v>OHCOLUMBIANA</v>
      </c>
      <c r="B2061" t="s">
        <v>2009</v>
      </c>
      <c r="C2061" s="2" t="s">
        <v>1307</v>
      </c>
      <c r="D2061" s="3" t="s">
        <v>1314</v>
      </c>
      <c r="E2061" s="4">
        <f>VLOOKUP(A2061,'2023 data'!$K$3:$L$3237,2,FALSE)</f>
        <v>726200</v>
      </c>
    </row>
    <row r="2062" spans="1:5">
      <c r="A2062" t="str">
        <f t="shared" si="32"/>
        <v>OHCOSHOCTON</v>
      </c>
      <c r="B2062" t="s">
        <v>2009</v>
      </c>
      <c r="C2062" s="2" t="s">
        <v>1307</v>
      </c>
      <c r="D2062" s="3" t="s">
        <v>1315</v>
      </c>
      <c r="E2062" s="4">
        <f>VLOOKUP(A2062,'2023 data'!$K$3:$L$3237,2,FALSE)</f>
        <v>726200</v>
      </c>
    </row>
    <row r="2063" spans="1:5">
      <c r="A2063" t="str">
        <f t="shared" si="32"/>
        <v>OHCRAWFORD</v>
      </c>
      <c r="B2063" t="s">
        <v>2009</v>
      </c>
      <c r="C2063" s="2" t="s">
        <v>1307</v>
      </c>
      <c r="D2063" s="3" t="s">
        <v>120</v>
      </c>
      <c r="E2063" s="4">
        <f>VLOOKUP(A2063,'2023 data'!$K$3:$L$3237,2,FALSE)</f>
        <v>726200</v>
      </c>
    </row>
    <row r="2064" spans="1:5">
      <c r="A2064" t="str">
        <f t="shared" si="32"/>
        <v>OHCUYAHOGA</v>
      </c>
      <c r="B2064" t="s">
        <v>2009</v>
      </c>
      <c r="C2064" s="2" t="s">
        <v>1307</v>
      </c>
      <c r="D2064" s="3" t="s">
        <v>1316</v>
      </c>
      <c r="E2064" s="4">
        <f>VLOOKUP(A2064,'2023 data'!$K$3:$L$3237,2,FALSE)</f>
        <v>726200</v>
      </c>
    </row>
    <row r="2065" spans="1:5">
      <c r="A2065" t="str">
        <f t="shared" si="32"/>
        <v>OHDARKE</v>
      </c>
      <c r="B2065" t="s">
        <v>2009</v>
      </c>
      <c r="C2065" s="2" t="s">
        <v>1307</v>
      </c>
      <c r="D2065" s="3" t="s">
        <v>1317</v>
      </c>
      <c r="E2065" s="4">
        <f>VLOOKUP(A2065,'2023 data'!$K$3:$L$3237,2,FALSE)</f>
        <v>726200</v>
      </c>
    </row>
    <row r="2066" spans="1:5">
      <c r="A2066" t="str">
        <f t="shared" si="32"/>
        <v>OHDEFIANCE</v>
      </c>
      <c r="B2066" t="s">
        <v>2009</v>
      </c>
      <c r="C2066" s="2" t="s">
        <v>1307</v>
      </c>
      <c r="D2066" s="3" t="s">
        <v>1318</v>
      </c>
      <c r="E2066" s="4">
        <f>VLOOKUP(A2066,'2023 data'!$K$3:$L$3237,2,FALSE)</f>
        <v>726200</v>
      </c>
    </row>
    <row r="2067" spans="1:5">
      <c r="A2067" t="str">
        <f t="shared" si="32"/>
        <v>OHDELAWARE</v>
      </c>
      <c r="B2067" t="s">
        <v>2009</v>
      </c>
      <c r="C2067" s="2" t="s">
        <v>1307</v>
      </c>
      <c r="D2067" s="3" t="s">
        <v>552</v>
      </c>
      <c r="E2067" s="4">
        <f>VLOOKUP(A2067,'2023 data'!$K$3:$L$3237,2,FALSE)</f>
        <v>726200</v>
      </c>
    </row>
    <row r="2068" spans="1:5">
      <c r="A2068" t="str">
        <f t="shared" si="32"/>
        <v>OHERIE</v>
      </c>
      <c r="B2068" t="s">
        <v>2009</v>
      </c>
      <c r="C2068" s="2" t="s">
        <v>1307</v>
      </c>
      <c r="D2068" s="3" t="s">
        <v>1189</v>
      </c>
      <c r="E2068" s="4">
        <f>VLOOKUP(A2068,'2023 data'!$K$3:$L$3237,2,FALSE)</f>
        <v>726200</v>
      </c>
    </row>
    <row r="2069" spans="1:5">
      <c r="A2069" t="str">
        <f t="shared" si="32"/>
        <v>OHFAIRFIELD</v>
      </c>
      <c r="B2069" t="s">
        <v>2009</v>
      </c>
      <c r="C2069" s="2" t="s">
        <v>1307</v>
      </c>
      <c r="D2069" s="3" t="s">
        <v>277</v>
      </c>
      <c r="E2069" s="4">
        <f>VLOOKUP(A2069,'2023 data'!$K$3:$L$3237,2,FALSE)</f>
        <v>726200</v>
      </c>
    </row>
    <row r="2070" spans="1:5">
      <c r="A2070" t="str">
        <f t="shared" si="32"/>
        <v>OHFAYETTE</v>
      </c>
      <c r="B2070" t="s">
        <v>2009</v>
      </c>
      <c r="C2070" s="2" t="s">
        <v>1307</v>
      </c>
      <c r="D2070" s="3" t="s">
        <v>32</v>
      </c>
      <c r="E2070" s="4">
        <f>VLOOKUP(A2070,'2023 data'!$K$3:$L$3237,2,FALSE)</f>
        <v>726200</v>
      </c>
    </row>
    <row r="2071" spans="1:5">
      <c r="A2071" t="str">
        <f t="shared" si="32"/>
        <v>OHFRANKLIN</v>
      </c>
      <c r="B2071" t="s">
        <v>2009</v>
      </c>
      <c r="C2071" s="2" t="s">
        <v>1307</v>
      </c>
      <c r="D2071" s="3" t="s">
        <v>33</v>
      </c>
      <c r="E2071" s="4">
        <f>VLOOKUP(A2071,'2023 data'!$K$3:$L$3237,2,FALSE)</f>
        <v>726200</v>
      </c>
    </row>
    <row r="2072" spans="1:5">
      <c r="A2072" t="str">
        <f t="shared" si="32"/>
        <v>OHFULTON</v>
      </c>
      <c r="B2072" t="s">
        <v>2009</v>
      </c>
      <c r="C2072" s="2" t="s">
        <v>1307</v>
      </c>
      <c r="D2072" s="3" t="s">
        <v>126</v>
      </c>
      <c r="E2072" s="4">
        <f>VLOOKUP(A2072,'2023 data'!$K$3:$L$3237,2,FALSE)</f>
        <v>726200</v>
      </c>
    </row>
    <row r="2073" spans="1:5">
      <c r="A2073" t="str">
        <f t="shared" si="32"/>
        <v>OHGALLIA</v>
      </c>
      <c r="B2073" t="s">
        <v>2009</v>
      </c>
      <c r="C2073" s="2" t="s">
        <v>1307</v>
      </c>
      <c r="D2073" s="3" t="s">
        <v>1319</v>
      </c>
      <c r="E2073" s="4">
        <f>VLOOKUP(A2073,'2023 data'!$K$3:$L$3237,2,FALSE)</f>
        <v>726200</v>
      </c>
    </row>
    <row r="2074" spans="1:5">
      <c r="A2074" t="str">
        <f t="shared" si="32"/>
        <v>OHGEAUGA</v>
      </c>
      <c r="B2074" t="s">
        <v>2009</v>
      </c>
      <c r="C2074" s="2" t="s">
        <v>1307</v>
      </c>
      <c r="D2074" s="3" t="s">
        <v>1320</v>
      </c>
      <c r="E2074" s="4">
        <f>VLOOKUP(A2074,'2023 data'!$K$3:$L$3237,2,FALSE)</f>
        <v>726200</v>
      </c>
    </row>
    <row r="2075" spans="1:5">
      <c r="A2075" t="str">
        <f t="shared" si="32"/>
        <v>OHGREENE</v>
      </c>
      <c r="B2075" t="s">
        <v>2009</v>
      </c>
      <c r="C2075" s="2" t="s">
        <v>1307</v>
      </c>
      <c r="D2075" s="3" t="s">
        <v>35</v>
      </c>
      <c r="E2075" s="4">
        <f>VLOOKUP(A2075,'2023 data'!$K$3:$L$3237,2,FALSE)</f>
        <v>726200</v>
      </c>
    </row>
    <row r="2076" spans="1:5">
      <c r="A2076" t="str">
        <f t="shared" si="32"/>
        <v>OHGUERNSEY</v>
      </c>
      <c r="B2076" t="s">
        <v>2009</v>
      </c>
      <c r="C2076" s="2" t="s">
        <v>1307</v>
      </c>
      <c r="D2076" s="3" t="s">
        <v>1321</v>
      </c>
      <c r="E2076" s="4">
        <f>VLOOKUP(A2076,'2023 data'!$K$3:$L$3237,2,FALSE)</f>
        <v>726200</v>
      </c>
    </row>
    <row r="2077" spans="1:5">
      <c r="A2077" t="str">
        <f t="shared" si="32"/>
        <v>OHHAMILTON</v>
      </c>
      <c r="B2077" t="s">
        <v>2009</v>
      </c>
      <c r="C2077" s="2" t="s">
        <v>1307</v>
      </c>
      <c r="D2077" s="3" t="s">
        <v>309</v>
      </c>
      <c r="E2077" s="4">
        <f>VLOOKUP(A2077,'2023 data'!$K$3:$L$3237,2,FALSE)</f>
        <v>726200</v>
      </c>
    </row>
    <row r="2078" spans="1:5">
      <c r="A2078" t="str">
        <f t="shared" si="32"/>
        <v>OHHANCOCK</v>
      </c>
      <c r="B2078" t="s">
        <v>2009</v>
      </c>
      <c r="C2078" s="2" t="s">
        <v>1307</v>
      </c>
      <c r="D2078" s="3" t="s">
        <v>394</v>
      </c>
      <c r="E2078" s="4">
        <f>VLOOKUP(A2078,'2023 data'!$K$3:$L$3237,2,FALSE)</f>
        <v>726200</v>
      </c>
    </row>
    <row r="2079" spans="1:5">
      <c r="A2079" t="str">
        <f t="shared" si="32"/>
        <v>OHHARDIN</v>
      </c>
      <c r="B2079" t="s">
        <v>2009</v>
      </c>
      <c r="C2079" s="2" t="s">
        <v>1307</v>
      </c>
      <c r="D2079" s="3" t="s">
        <v>509</v>
      </c>
      <c r="E2079" s="4">
        <f>VLOOKUP(A2079,'2023 data'!$K$3:$L$3237,2,FALSE)</f>
        <v>726200</v>
      </c>
    </row>
    <row r="2080" spans="1:5">
      <c r="A2080" t="str">
        <f t="shared" si="32"/>
        <v>OHHARRISON</v>
      </c>
      <c r="B2080" t="s">
        <v>2009</v>
      </c>
      <c r="C2080" s="2" t="s">
        <v>1307</v>
      </c>
      <c r="D2080" s="3" t="s">
        <v>557</v>
      </c>
      <c r="E2080" s="4">
        <f>VLOOKUP(A2080,'2023 data'!$K$3:$L$3237,2,FALSE)</f>
        <v>726200</v>
      </c>
    </row>
    <row r="2081" spans="1:5">
      <c r="A2081" t="str">
        <f t="shared" si="32"/>
        <v>OHHENRY</v>
      </c>
      <c r="B2081" t="s">
        <v>2009</v>
      </c>
      <c r="C2081" s="2" t="s">
        <v>1307</v>
      </c>
      <c r="D2081" s="3" t="s">
        <v>37</v>
      </c>
      <c r="E2081" s="4">
        <f>VLOOKUP(A2081,'2023 data'!$K$3:$L$3237,2,FALSE)</f>
        <v>726200</v>
      </c>
    </row>
    <row r="2082" spans="1:5">
      <c r="A2082" t="str">
        <f t="shared" si="32"/>
        <v>OHHIGHLAND</v>
      </c>
      <c r="B2082" t="s">
        <v>2009</v>
      </c>
      <c r="C2082" s="2" t="s">
        <v>1307</v>
      </c>
      <c r="D2082" s="3" t="s">
        <v>1322</v>
      </c>
      <c r="E2082" s="4">
        <f>VLOOKUP(A2082,'2023 data'!$K$3:$L$3237,2,FALSE)</f>
        <v>726200</v>
      </c>
    </row>
    <row r="2083" spans="1:5">
      <c r="A2083" t="str">
        <f t="shared" si="32"/>
        <v>OHHOCKING</v>
      </c>
      <c r="B2083" t="s">
        <v>2009</v>
      </c>
      <c r="C2083" s="2" t="s">
        <v>1307</v>
      </c>
      <c r="D2083" s="3" t="s">
        <v>1323</v>
      </c>
      <c r="E2083" s="4">
        <f>VLOOKUP(A2083,'2023 data'!$K$3:$L$3237,2,FALSE)</f>
        <v>726200</v>
      </c>
    </row>
    <row r="2084" spans="1:5">
      <c r="A2084" t="str">
        <f t="shared" si="32"/>
        <v>OHHOLMES</v>
      </c>
      <c r="B2084" t="s">
        <v>2009</v>
      </c>
      <c r="C2084" s="2" t="s">
        <v>1307</v>
      </c>
      <c r="D2084" s="3" t="s">
        <v>315</v>
      </c>
      <c r="E2084" s="4">
        <f>VLOOKUP(A2084,'2023 data'!$K$3:$L$3237,2,FALSE)</f>
        <v>726200</v>
      </c>
    </row>
    <row r="2085" spans="1:5">
      <c r="A2085" t="str">
        <f t="shared" si="32"/>
        <v>OHHURON</v>
      </c>
      <c r="B2085" t="s">
        <v>2009</v>
      </c>
      <c r="C2085" s="2" t="s">
        <v>1307</v>
      </c>
      <c r="D2085" s="3" t="s">
        <v>867</v>
      </c>
      <c r="E2085" s="4">
        <f>VLOOKUP(A2085,'2023 data'!$K$3:$L$3237,2,FALSE)</f>
        <v>726200</v>
      </c>
    </row>
    <row r="2086" spans="1:5">
      <c r="A2086" t="str">
        <f t="shared" si="32"/>
        <v>OHJACKSON</v>
      </c>
      <c r="B2086" t="s">
        <v>2009</v>
      </c>
      <c r="C2086" s="2" t="s">
        <v>1307</v>
      </c>
      <c r="D2086" s="3" t="s">
        <v>39</v>
      </c>
      <c r="E2086" s="4">
        <f>VLOOKUP(A2086,'2023 data'!$K$3:$L$3237,2,FALSE)</f>
        <v>726200</v>
      </c>
    </row>
    <row r="2087" spans="1:5">
      <c r="A2087" t="str">
        <f t="shared" si="32"/>
        <v>OHJEFFERSON</v>
      </c>
      <c r="B2087" t="s">
        <v>2009</v>
      </c>
      <c r="C2087" s="2" t="s">
        <v>1307</v>
      </c>
      <c r="D2087" s="3" t="s">
        <v>40</v>
      </c>
      <c r="E2087" s="4">
        <f>VLOOKUP(A2087,'2023 data'!$K$3:$L$3237,2,FALSE)</f>
        <v>726200</v>
      </c>
    </row>
    <row r="2088" spans="1:5">
      <c r="A2088" t="str">
        <f t="shared" si="32"/>
        <v>OHKNOX</v>
      </c>
      <c r="B2088" t="s">
        <v>2009</v>
      </c>
      <c r="C2088" s="2" t="s">
        <v>1307</v>
      </c>
      <c r="D2088" s="3" t="s">
        <v>517</v>
      </c>
      <c r="E2088" s="4">
        <f>VLOOKUP(A2088,'2023 data'!$K$3:$L$3237,2,FALSE)</f>
        <v>726200</v>
      </c>
    </row>
    <row r="2089" spans="1:5">
      <c r="A2089" t="str">
        <f t="shared" si="32"/>
        <v>OHLAKE</v>
      </c>
      <c r="B2089" t="s">
        <v>2009</v>
      </c>
      <c r="C2089" s="2" t="s">
        <v>1307</v>
      </c>
      <c r="D2089" s="3" t="s">
        <v>181</v>
      </c>
      <c r="E2089" s="4">
        <f>VLOOKUP(A2089,'2023 data'!$K$3:$L$3237,2,FALSE)</f>
        <v>726200</v>
      </c>
    </row>
    <row r="2090" spans="1:5">
      <c r="A2090" t="str">
        <f t="shared" si="32"/>
        <v>OHLAWRENCE</v>
      </c>
      <c r="B2090" t="s">
        <v>2009</v>
      </c>
      <c r="C2090" s="2" t="s">
        <v>1307</v>
      </c>
      <c r="D2090" s="3" t="s">
        <v>43</v>
      </c>
      <c r="E2090" s="4">
        <f>VLOOKUP(A2090,'2023 data'!$K$3:$L$3237,2,FALSE)</f>
        <v>726200</v>
      </c>
    </row>
    <row r="2091" spans="1:5">
      <c r="A2091" t="str">
        <f t="shared" si="32"/>
        <v>OHLICKING</v>
      </c>
      <c r="B2091" t="s">
        <v>2009</v>
      </c>
      <c r="C2091" s="2" t="s">
        <v>1307</v>
      </c>
      <c r="D2091" s="3" t="s">
        <v>1324</v>
      </c>
      <c r="E2091" s="4">
        <f>VLOOKUP(A2091,'2023 data'!$K$3:$L$3237,2,FALSE)</f>
        <v>726200</v>
      </c>
    </row>
    <row r="2092" spans="1:5">
      <c r="A2092" t="str">
        <f t="shared" si="32"/>
        <v>OHLOGAN</v>
      </c>
      <c r="B2092" t="s">
        <v>2009</v>
      </c>
      <c r="C2092" s="2" t="s">
        <v>1307</v>
      </c>
      <c r="D2092" s="3" t="s">
        <v>138</v>
      </c>
      <c r="E2092" s="4">
        <f>VLOOKUP(A2092,'2023 data'!$K$3:$L$3237,2,FALSE)</f>
        <v>726200</v>
      </c>
    </row>
    <row r="2093" spans="1:5">
      <c r="A2093" t="str">
        <f t="shared" si="32"/>
        <v>OHLORAIN</v>
      </c>
      <c r="B2093" t="s">
        <v>2009</v>
      </c>
      <c r="C2093" s="2" t="s">
        <v>1307</v>
      </c>
      <c r="D2093" s="3" t="s">
        <v>1325</v>
      </c>
      <c r="E2093" s="4">
        <f>VLOOKUP(A2093,'2023 data'!$K$3:$L$3237,2,FALSE)</f>
        <v>726200</v>
      </c>
    </row>
    <row r="2094" spans="1:5">
      <c r="A2094" t="str">
        <f t="shared" si="32"/>
        <v>OHLUCAS</v>
      </c>
      <c r="B2094" t="s">
        <v>2009</v>
      </c>
      <c r="C2094" s="2" t="s">
        <v>1307</v>
      </c>
      <c r="D2094" s="3" t="s">
        <v>611</v>
      </c>
      <c r="E2094" s="4">
        <f>VLOOKUP(A2094,'2023 data'!$K$3:$L$3237,2,FALSE)</f>
        <v>726200</v>
      </c>
    </row>
    <row r="2095" spans="1:5">
      <c r="A2095" t="str">
        <f t="shared" si="32"/>
        <v>OHMADISON</v>
      </c>
      <c r="B2095" t="s">
        <v>2009</v>
      </c>
      <c r="C2095" s="2" t="s">
        <v>1307</v>
      </c>
      <c r="D2095" s="3" t="s">
        <v>48</v>
      </c>
      <c r="E2095" s="4">
        <f>VLOOKUP(A2095,'2023 data'!$K$3:$L$3237,2,FALSE)</f>
        <v>726200</v>
      </c>
    </row>
    <row r="2096" spans="1:5">
      <c r="A2096" t="str">
        <f t="shared" si="32"/>
        <v>OHMAHONING</v>
      </c>
      <c r="B2096" t="s">
        <v>2009</v>
      </c>
      <c r="C2096" s="2" t="s">
        <v>1307</v>
      </c>
      <c r="D2096" s="3" t="s">
        <v>1326</v>
      </c>
      <c r="E2096" s="4">
        <f>VLOOKUP(A2096,'2023 data'!$K$3:$L$3237,2,FALSE)</f>
        <v>726200</v>
      </c>
    </row>
    <row r="2097" spans="1:5">
      <c r="A2097" t="str">
        <f t="shared" si="32"/>
        <v>OHMARION</v>
      </c>
      <c r="B2097" t="s">
        <v>2009</v>
      </c>
      <c r="C2097" s="2" t="s">
        <v>1307</v>
      </c>
      <c r="D2097" s="3" t="s">
        <v>50</v>
      </c>
      <c r="E2097" s="4">
        <f>VLOOKUP(A2097,'2023 data'!$K$3:$L$3237,2,FALSE)</f>
        <v>726200</v>
      </c>
    </row>
    <row r="2098" spans="1:5">
      <c r="A2098" t="str">
        <f t="shared" si="32"/>
        <v>OHMEDINA</v>
      </c>
      <c r="B2098" t="s">
        <v>2009</v>
      </c>
      <c r="C2098" s="2" t="s">
        <v>1307</v>
      </c>
      <c r="D2098" s="3" t="s">
        <v>1327</v>
      </c>
      <c r="E2098" s="4">
        <f>VLOOKUP(A2098,'2023 data'!$K$3:$L$3237,2,FALSE)</f>
        <v>726200</v>
      </c>
    </row>
    <row r="2099" spans="1:5">
      <c r="A2099" t="str">
        <f t="shared" si="32"/>
        <v>OHMEIGS</v>
      </c>
      <c r="B2099" t="s">
        <v>2009</v>
      </c>
      <c r="C2099" s="2" t="s">
        <v>1307</v>
      </c>
      <c r="D2099" s="3" t="s">
        <v>1328</v>
      </c>
      <c r="E2099" s="4">
        <f>VLOOKUP(A2099,'2023 data'!$K$3:$L$3237,2,FALSE)</f>
        <v>726200</v>
      </c>
    </row>
    <row r="2100" spans="1:5">
      <c r="A2100" t="str">
        <f t="shared" si="32"/>
        <v>OHMERCER</v>
      </c>
      <c r="B2100" t="s">
        <v>2009</v>
      </c>
      <c r="C2100" s="2" t="s">
        <v>1307</v>
      </c>
      <c r="D2100" s="3" t="s">
        <v>527</v>
      </c>
      <c r="E2100" s="4">
        <f>VLOOKUP(A2100,'2023 data'!$K$3:$L$3237,2,FALSE)</f>
        <v>726200</v>
      </c>
    </row>
    <row r="2101" spans="1:5">
      <c r="A2101" t="str">
        <f t="shared" si="32"/>
        <v>OHMIAMI</v>
      </c>
      <c r="B2101" t="s">
        <v>2009</v>
      </c>
      <c r="C2101" s="2" t="s">
        <v>1307</v>
      </c>
      <c r="D2101" s="3" t="s">
        <v>564</v>
      </c>
      <c r="E2101" s="4">
        <f>VLOOKUP(A2101,'2023 data'!$K$3:$L$3237,2,FALSE)</f>
        <v>726200</v>
      </c>
    </row>
    <row r="2102" spans="1:5">
      <c r="A2102" t="str">
        <f t="shared" si="32"/>
        <v>OHMONROE</v>
      </c>
      <c r="B2102" t="s">
        <v>2009</v>
      </c>
      <c r="C2102" s="2" t="s">
        <v>1307</v>
      </c>
      <c r="D2102" s="3" t="s">
        <v>53</v>
      </c>
      <c r="E2102" s="4">
        <f>VLOOKUP(A2102,'2023 data'!$K$3:$L$3237,2,FALSE)</f>
        <v>726200</v>
      </c>
    </row>
    <row r="2103" spans="1:5">
      <c r="A2103" t="str">
        <f t="shared" si="32"/>
        <v>OHMONTGOMERY</v>
      </c>
      <c r="B2103" t="s">
        <v>2009</v>
      </c>
      <c r="C2103" s="2" t="s">
        <v>1307</v>
      </c>
      <c r="D2103" s="3" t="s">
        <v>54</v>
      </c>
      <c r="E2103" s="4">
        <f>VLOOKUP(A2103,'2023 data'!$K$3:$L$3237,2,FALSE)</f>
        <v>726200</v>
      </c>
    </row>
    <row r="2104" spans="1:5">
      <c r="A2104" t="str">
        <f t="shared" si="32"/>
        <v>OHMORGAN</v>
      </c>
      <c r="B2104" t="s">
        <v>2009</v>
      </c>
      <c r="C2104" s="2" t="s">
        <v>1307</v>
      </c>
      <c r="D2104" s="3" t="s">
        <v>55</v>
      </c>
      <c r="E2104" s="4">
        <f>VLOOKUP(A2104,'2023 data'!$K$3:$L$3237,2,FALSE)</f>
        <v>726200</v>
      </c>
    </row>
    <row r="2105" spans="1:5">
      <c r="A2105" t="str">
        <f t="shared" si="32"/>
        <v>OHMORROW</v>
      </c>
      <c r="B2105" t="s">
        <v>2009</v>
      </c>
      <c r="C2105" s="2" t="s">
        <v>1307</v>
      </c>
      <c r="D2105" s="3" t="s">
        <v>1329</v>
      </c>
      <c r="E2105" s="4">
        <f>VLOOKUP(A2105,'2023 data'!$K$3:$L$3237,2,FALSE)</f>
        <v>726200</v>
      </c>
    </row>
    <row r="2106" spans="1:5">
      <c r="A2106" t="str">
        <f t="shared" si="32"/>
        <v>OHMUSKINGUM</v>
      </c>
      <c r="B2106" t="s">
        <v>2009</v>
      </c>
      <c r="C2106" s="2" t="s">
        <v>1307</v>
      </c>
      <c r="D2106" s="3" t="s">
        <v>1330</v>
      </c>
      <c r="E2106" s="4">
        <f>VLOOKUP(A2106,'2023 data'!$K$3:$L$3237,2,FALSE)</f>
        <v>726200</v>
      </c>
    </row>
    <row r="2107" spans="1:5">
      <c r="A2107" t="str">
        <f t="shared" si="32"/>
        <v>OHNOBLE</v>
      </c>
      <c r="B2107" t="s">
        <v>2009</v>
      </c>
      <c r="C2107" s="2" t="s">
        <v>1307</v>
      </c>
      <c r="D2107" s="3" t="s">
        <v>565</v>
      </c>
      <c r="E2107" s="4">
        <f>VLOOKUP(A2107,'2023 data'!$K$3:$L$3237,2,FALSE)</f>
        <v>726200</v>
      </c>
    </row>
    <row r="2108" spans="1:5">
      <c r="A2108" t="str">
        <f t="shared" si="32"/>
        <v>OHOTTAWA</v>
      </c>
      <c r="B2108" t="s">
        <v>2009</v>
      </c>
      <c r="C2108" s="2" t="s">
        <v>1307</v>
      </c>
      <c r="D2108" s="3" t="s">
        <v>675</v>
      </c>
      <c r="E2108" s="4">
        <f>VLOOKUP(A2108,'2023 data'!$K$3:$L$3237,2,FALSE)</f>
        <v>726200</v>
      </c>
    </row>
    <row r="2109" spans="1:5">
      <c r="A2109" t="str">
        <f t="shared" si="32"/>
        <v>OHPAULDING</v>
      </c>
      <c r="B2109" t="s">
        <v>2009</v>
      </c>
      <c r="C2109" s="2" t="s">
        <v>1307</v>
      </c>
      <c r="D2109" s="3" t="s">
        <v>416</v>
      </c>
      <c r="E2109" s="4">
        <f>VLOOKUP(A2109,'2023 data'!$K$3:$L$3237,2,FALSE)</f>
        <v>726200</v>
      </c>
    </row>
    <row r="2110" spans="1:5">
      <c r="A2110" t="str">
        <f t="shared" si="32"/>
        <v>OHPERRY</v>
      </c>
      <c r="B2110" t="s">
        <v>2009</v>
      </c>
      <c r="C2110" s="2" t="s">
        <v>1307</v>
      </c>
      <c r="D2110" s="3" t="s">
        <v>56</v>
      </c>
      <c r="E2110" s="4">
        <f>VLOOKUP(A2110,'2023 data'!$K$3:$L$3237,2,FALSE)</f>
        <v>726200</v>
      </c>
    </row>
    <row r="2111" spans="1:5">
      <c r="A2111" t="str">
        <f t="shared" si="32"/>
        <v>OHPICKAWAY</v>
      </c>
      <c r="B2111" t="s">
        <v>2009</v>
      </c>
      <c r="C2111" s="2" t="s">
        <v>1307</v>
      </c>
      <c r="D2111" s="3" t="s">
        <v>1331</v>
      </c>
      <c r="E2111" s="4">
        <f>VLOOKUP(A2111,'2023 data'!$K$3:$L$3237,2,FALSE)</f>
        <v>726200</v>
      </c>
    </row>
    <row r="2112" spans="1:5">
      <c r="A2112" t="str">
        <f t="shared" si="32"/>
        <v>OHPIKE</v>
      </c>
      <c r="B2112" t="s">
        <v>2009</v>
      </c>
      <c r="C2112" s="2" t="s">
        <v>1307</v>
      </c>
      <c r="D2112" s="3" t="s">
        <v>58</v>
      </c>
      <c r="E2112" s="4">
        <f>VLOOKUP(A2112,'2023 data'!$K$3:$L$3237,2,FALSE)</f>
        <v>726200</v>
      </c>
    </row>
    <row r="2113" spans="1:5">
      <c r="A2113" t="str">
        <f t="shared" si="32"/>
        <v>OHPORTAGE</v>
      </c>
      <c r="B2113" t="s">
        <v>2009</v>
      </c>
      <c r="C2113" s="2" t="s">
        <v>1307</v>
      </c>
      <c r="D2113" s="3" t="s">
        <v>1332</v>
      </c>
      <c r="E2113" s="4">
        <f>VLOOKUP(A2113,'2023 data'!$K$3:$L$3237,2,FALSE)</f>
        <v>726200</v>
      </c>
    </row>
    <row r="2114" spans="1:5">
      <c r="A2114" t="str">
        <f t="shared" si="32"/>
        <v>OHPREBLE</v>
      </c>
      <c r="B2114" t="s">
        <v>2009</v>
      </c>
      <c r="C2114" s="2" t="s">
        <v>1307</v>
      </c>
      <c r="D2114" s="3" t="s">
        <v>1333</v>
      </c>
      <c r="E2114" s="4">
        <f>VLOOKUP(A2114,'2023 data'!$K$3:$L$3237,2,FALSE)</f>
        <v>726200</v>
      </c>
    </row>
    <row r="2115" spans="1:5">
      <c r="A2115" t="str">
        <f t="shared" si="32"/>
        <v>OHPUTNAM</v>
      </c>
      <c r="B2115" t="s">
        <v>2009</v>
      </c>
      <c r="C2115" s="2" t="s">
        <v>1307</v>
      </c>
      <c r="D2115" s="3" t="s">
        <v>330</v>
      </c>
      <c r="E2115" s="4">
        <f>VLOOKUP(A2115,'2023 data'!$K$3:$L$3237,2,FALSE)</f>
        <v>726200</v>
      </c>
    </row>
    <row r="2116" spans="1:5">
      <c r="A2116" t="str">
        <f t="shared" si="32"/>
        <v>OHRICHLAND</v>
      </c>
      <c r="B2116" t="s">
        <v>2009</v>
      </c>
      <c r="C2116" s="2" t="s">
        <v>1307</v>
      </c>
      <c r="D2116" s="3" t="s">
        <v>532</v>
      </c>
      <c r="E2116" s="4">
        <f>VLOOKUP(A2116,'2023 data'!$K$3:$L$3237,2,FALSE)</f>
        <v>726200</v>
      </c>
    </row>
    <row r="2117" spans="1:5">
      <c r="A2117" t="str">
        <f t="shared" ref="A2117:A2180" si="33">+C2117&amp;D2117</f>
        <v>OHROSS</v>
      </c>
      <c r="B2117" t="s">
        <v>2009</v>
      </c>
      <c r="C2117" s="2" t="s">
        <v>1307</v>
      </c>
      <c r="D2117" s="3" t="s">
        <v>1334</v>
      </c>
      <c r="E2117" s="4">
        <f>VLOOKUP(A2117,'2023 data'!$K$3:$L$3237,2,FALSE)</f>
        <v>726200</v>
      </c>
    </row>
    <row r="2118" spans="1:5">
      <c r="A2118" t="str">
        <f t="shared" si="33"/>
        <v>OHSANDUSKY</v>
      </c>
      <c r="B2118" t="s">
        <v>2009</v>
      </c>
      <c r="C2118" s="2" t="s">
        <v>1307</v>
      </c>
      <c r="D2118" s="3" t="s">
        <v>1335</v>
      </c>
      <c r="E2118" s="4">
        <f>VLOOKUP(A2118,'2023 data'!$K$3:$L$3237,2,FALSE)</f>
        <v>726200</v>
      </c>
    </row>
    <row r="2119" spans="1:5">
      <c r="A2119" t="str">
        <f t="shared" si="33"/>
        <v>OHSCIOTO</v>
      </c>
      <c r="B2119" t="s">
        <v>2009</v>
      </c>
      <c r="C2119" s="2" t="s">
        <v>1307</v>
      </c>
      <c r="D2119" s="3" t="s">
        <v>1336</v>
      </c>
      <c r="E2119" s="4">
        <f>VLOOKUP(A2119,'2023 data'!$K$3:$L$3237,2,FALSE)</f>
        <v>726200</v>
      </c>
    </row>
    <row r="2120" spans="1:5">
      <c r="A2120" t="str">
        <f t="shared" si="33"/>
        <v>OHSENECA</v>
      </c>
      <c r="B2120" t="s">
        <v>2009</v>
      </c>
      <c r="C2120" s="2" t="s">
        <v>1307</v>
      </c>
      <c r="D2120" s="3" t="s">
        <v>1203</v>
      </c>
      <c r="E2120" s="4">
        <f>VLOOKUP(A2120,'2023 data'!$K$3:$L$3237,2,FALSE)</f>
        <v>726200</v>
      </c>
    </row>
    <row r="2121" spans="1:5">
      <c r="A2121" t="str">
        <f t="shared" si="33"/>
        <v>OHSHELBY</v>
      </c>
      <c r="B2121" t="s">
        <v>2009</v>
      </c>
      <c r="C2121" s="2" t="s">
        <v>1307</v>
      </c>
      <c r="D2121" s="3" t="s">
        <v>62</v>
      </c>
      <c r="E2121" s="4">
        <f>VLOOKUP(A2121,'2023 data'!$K$3:$L$3237,2,FALSE)</f>
        <v>726200</v>
      </c>
    </row>
    <row r="2122" spans="1:5">
      <c r="A2122" t="str">
        <f t="shared" si="33"/>
        <v>OHSTARK</v>
      </c>
      <c r="B2122" t="s">
        <v>2009</v>
      </c>
      <c r="C2122" s="2" t="s">
        <v>1307</v>
      </c>
      <c r="D2122" s="3" t="s">
        <v>536</v>
      </c>
      <c r="E2122" s="4">
        <f>VLOOKUP(A2122,'2023 data'!$K$3:$L$3237,2,FALSE)</f>
        <v>726200</v>
      </c>
    </row>
    <row r="2123" spans="1:5">
      <c r="A2123" t="str">
        <f t="shared" si="33"/>
        <v>OHSUMMIT</v>
      </c>
      <c r="B2123" t="s">
        <v>2009</v>
      </c>
      <c r="C2123" s="2" t="s">
        <v>1307</v>
      </c>
      <c r="D2123" s="3" t="s">
        <v>274</v>
      </c>
      <c r="E2123" s="4">
        <f>VLOOKUP(A2123,'2023 data'!$K$3:$L$3237,2,FALSE)</f>
        <v>726200</v>
      </c>
    </row>
    <row r="2124" spans="1:5">
      <c r="A2124" t="str">
        <f t="shared" si="33"/>
        <v>OHTRUMBULL</v>
      </c>
      <c r="B2124" t="s">
        <v>2009</v>
      </c>
      <c r="C2124" s="2" t="s">
        <v>1307</v>
      </c>
      <c r="D2124" s="3" t="s">
        <v>1337</v>
      </c>
      <c r="E2124" s="4">
        <f>VLOOKUP(A2124,'2023 data'!$K$3:$L$3237,2,FALSE)</f>
        <v>726200</v>
      </c>
    </row>
    <row r="2125" spans="1:5">
      <c r="A2125" t="str">
        <f t="shared" si="33"/>
        <v>OHTUSCARAWAS</v>
      </c>
      <c r="B2125" t="s">
        <v>2009</v>
      </c>
      <c r="C2125" s="2" t="s">
        <v>1307</v>
      </c>
      <c r="D2125" s="3" t="s">
        <v>1338</v>
      </c>
      <c r="E2125" s="4">
        <f>VLOOKUP(A2125,'2023 data'!$K$3:$L$3237,2,FALSE)</f>
        <v>726200</v>
      </c>
    </row>
    <row r="2126" spans="1:5">
      <c r="A2126" t="str">
        <f t="shared" si="33"/>
        <v>OHUNION</v>
      </c>
      <c r="B2126" t="s">
        <v>2009</v>
      </c>
      <c r="C2126" s="2" t="s">
        <v>1307</v>
      </c>
      <c r="D2126" s="3" t="s">
        <v>159</v>
      </c>
      <c r="E2126" s="4">
        <f>VLOOKUP(A2126,'2023 data'!$K$3:$L$3237,2,FALSE)</f>
        <v>726200</v>
      </c>
    </row>
    <row r="2127" spans="1:5">
      <c r="A2127" t="str">
        <f t="shared" si="33"/>
        <v>OHVAN WERT</v>
      </c>
      <c r="B2127" t="s">
        <v>2009</v>
      </c>
      <c r="C2127" s="2" t="s">
        <v>1307</v>
      </c>
      <c r="D2127" s="3" t="s">
        <v>1339</v>
      </c>
      <c r="E2127" s="4">
        <f>VLOOKUP(A2127,'2023 data'!$K$3:$L$3237,2,FALSE)</f>
        <v>726200</v>
      </c>
    </row>
    <row r="2128" spans="1:5">
      <c r="A2128" t="str">
        <f t="shared" si="33"/>
        <v>OHVINTON</v>
      </c>
      <c r="B2128" t="s">
        <v>2009</v>
      </c>
      <c r="C2128" s="2" t="s">
        <v>1307</v>
      </c>
      <c r="D2128" s="3" t="s">
        <v>1340</v>
      </c>
      <c r="E2128" s="4">
        <f>VLOOKUP(A2128,'2023 data'!$K$3:$L$3237,2,FALSE)</f>
        <v>726200</v>
      </c>
    </row>
    <row r="2129" spans="1:5">
      <c r="A2129" t="str">
        <f t="shared" si="33"/>
        <v>OHWARREN</v>
      </c>
      <c r="B2129" t="s">
        <v>2009</v>
      </c>
      <c r="C2129" s="2" t="s">
        <v>1307</v>
      </c>
      <c r="D2129" s="3" t="s">
        <v>443</v>
      </c>
      <c r="E2129" s="4">
        <f>VLOOKUP(A2129,'2023 data'!$K$3:$L$3237,2,FALSE)</f>
        <v>726200</v>
      </c>
    </row>
    <row r="2130" spans="1:5">
      <c r="A2130" t="str">
        <f t="shared" si="33"/>
        <v>OHWASHINGTON</v>
      </c>
      <c r="B2130" t="s">
        <v>2009</v>
      </c>
      <c r="C2130" s="2" t="s">
        <v>1307</v>
      </c>
      <c r="D2130" s="3" t="s">
        <v>68</v>
      </c>
      <c r="E2130" s="4">
        <f>VLOOKUP(A2130,'2023 data'!$K$3:$L$3237,2,FALSE)</f>
        <v>726200</v>
      </c>
    </row>
    <row r="2131" spans="1:5">
      <c r="A2131" t="str">
        <f t="shared" si="33"/>
        <v>OHWAYNE</v>
      </c>
      <c r="B2131" t="s">
        <v>2009</v>
      </c>
      <c r="C2131" s="2" t="s">
        <v>1307</v>
      </c>
      <c r="D2131" s="3" t="s">
        <v>444</v>
      </c>
      <c r="E2131" s="4">
        <f>VLOOKUP(A2131,'2023 data'!$K$3:$L$3237,2,FALSE)</f>
        <v>726200</v>
      </c>
    </row>
    <row r="2132" spans="1:5">
      <c r="A2132" t="str">
        <f t="shared" si="33"/>
        <v>OHWILLIAMS</v>
      </c>
      <c r="B2132" t="s">
        <v>2009</v>
      </c>
      <c r="C2132" s="2" t="s">
        <v>1307</v>
      </c>
      <c r="D2132" s="3" t="s">
        <v>1306</v>
      </c>
      <c r="E2132" s="4">
        <f>VLOOKUP(A2132,'2023 data'!$K$3:$L$3237,2,FALSE)</f>
        <v>726200</v>
      </c>
    </row>
    <row r="2133" spans="1:5">
      <c r="A2133" t="str">
        <f t="shared" si="33"/>
        <v>OHWOOD</v>
      </c>
      <c r="B2133" t="s">
        <v>2009</v>
      </c>
      <c r="C2133" s="2" t="s">
        <v>1307</v>
      </c>
      <c r="D2133" s="3" t="s">
        <v>1341</v>
      </c>
      <c r="E2133" s="4">
        <f>VLOOKUP(A2133,'2023 data'!$K$3:$L$3237,2,FALSE)</f>
        <v>726200</v>
      </c>
    </row>
    <row r="2134" spans="1:5">
      <c r="A2134" t="str">
        <f t="shared" si="33"/>
        <v>OHWYANDOT</v>
      </c>
      <c r="B2134" t="s">
        <v>2009</v>
      </c>
      <c r="C2134" s="2" t="s">
        <v>1307</v>
      </c>
      <c r="D2134" s="3" t="s">
        <v>1342</v>
      </c>
      <c r="E2134" s="4">
        <f>VLOOKUP(A2134,'2023 data'!$K$3:$L$3237,2,FALSE)</f>
        <v>726200</v>
      </c>
    </row>
    <row r="2135" spans="1:5">
      <c r="A2135" t="str">
        <f t="shared" si="33"/>
        <v>OKADAIR</v>
      </c>
      <c r="B2135" t="s">
        <v>2010</v>
      </c>
      <c r="C2135" s="2" t="s">
        <v>1343</v>
      </c>
      <c r="D2135" s="3" t="s">
        <v>587</v>
      </c>
      <c r="E2135" s="4">
        <f>VLOOKUP(A2135,'2023 data'!$K$3:$L$3237,2,FALSE)</f>
        <v>726200</v>
      </c>
    </row>
    <row r="2136" spans="1:5">
      <c r="A2136" t="str">
        <f t="shared" si="33"/>
        <v>OKALFALFA</v>
      </c>
      <c r="B2136" t="s">
        <v>2010</v>
      </c>
      <c r="C2136" s="2" t="s">
        <v>1343</v>
      </c>
      <c r="D2136" s="3" t="s">
        <v>1344</v>
      </c>
      <c r="E2136" s="4">
        <f>VLOOKUP(A2136,'2023 data'!$K$3:$L$3237,2,FALSE)</f>
        <v>726200</v>
      </c>
    </row>
    <row r="2137" spans="1:5">
      <c r="A2137" t="str">
        <f t="shared" si="33"/>
        <v>OKATOKA</v>
      </c>
      <c r="B2137" t="s">
        <v>2010</v>
      </c>
      <c r="C2137" s="2" t="s">
        <v>1343</v>
      </c>
      <c r="D2137" s="3" t="s">
        <v>1345</v>
      </c>
      <c r="E2137" s="4">
        <f>VLOOKUP(A2137,'2023 data'!$K$3:$L$3237,2,FALSE)</f>
        <v>726200</v>
      </c>
    </row>
    <row r="2138" spans="1:5">
      <c r="A2138" t="str">
        <f t="shared" si="33"/>
        <v>OKBEAVER</v>
      </c>
      <c r="B2138" t="s">
        <v>2010</v>
      </c>
      <c r="C2138" s="2" t="s">
        <v>1343</v>
      </c>
      <c r="D2138" s="3" t="s">
        <v>1346</v>
      </c>
      <c r="E2138" s="4">
        <f>VLOOKUP(A2138,'2023 data'!$K$3:$L$3237,2,FALSE)</f>
        <v>726200</v>
      </c>
    </row>
    <row r="2139" spans="1:5">
      <c r="A2139" t="str">
        <f t="shared" si="33"/>
        <v>OKBECKHAM</v>
      </c>
      <c r="B2139" t="s">
        <v>2010</v>
      </c>
      <c r="C2139" s="2" t="s">
        <v>1343</v>
      </c>
      <c r="D2139" s="3" t="s">
        <v>1347</v>
      </c>
      <c r="E2139" s="4">
        <f>VLOOKUP(A2139,'2023 data'!$K$3:$L$3237,2,FALSE)</f>
        <v>726200</v>
      </c>
    </row>
    <row r="2140" spans="1:5">
      <c r="A2140" t="str">
        <f t="shared" si="33"/>
        <v>OKBLAINE</v>
      </c>
      <c r="B2140" t="s">
        <v>2010</v>
      </c>
      <c r="C2140" s="2" t="s">
        <v>1343</v>
      </c>
      <c r="D2140" s="3" t="s">
        <v>463</v>
      </c>
      <c r="E2140" s="4">
        <f>VLOOKUP(A2140,'2023 data'!$K$3:$L$3237,2,FALSE)</f>
        <v>726200</v>
      </c>
    </row>
    <row r="2141" spans="1:5">
      <c r="A2141" t="str">
        <f t="shared" si="33"/>
        <v>OKBRYAN</v>
      </c>
      <c r="B2141" t="s">
        <v>2010</v>
      </c>
      <c r="C2141" s="2" t="s">
        <v>1343</v>
      </c>
      <c r="D2141" s="3" t="s">
        <v>353</v>
      </c>
      <c r="E2141" s="4">
        <f>VLOOKUP(A2141,'2023 data'!$K$3:$L$3237,2,FALSE)</f>
        <v>726200</v>
      </c>
    </row>
    <row r="2142" spans="1:5">
      <c r="A2142" t="str">
        <f t="shared" si="33"/>
        <v>OKCADDO</v>
      </c>
      <c r="B2142" t="s">
        <v>2010</v>
      </c>
      <c r="C2142" s="2" t="s">
        <v>1343</v>
      </c>
      <c r="D2142" s="3" t="s">
        <v>765</v>
      </c>
      <c r="E2142" s="4">
        <f>VLOOKUP(A2142,'2023 data'!$K$3:$L$3237,2,FALSE)</f>
        <v>726200</v>
      </c>
    </row>
    <row r="2143" spans="1:5">
      <c r="A2143" t="str">
        <f t="shared" si="33"/>
        <v>OKCANADIAN</v>
      </c>
      <c r="B2143" t="s">
        <v>2010</v>
      </c>
      <c r="C2143" s="2" t="s">
        <v>1343</v>
      </c>
      <c r="D2143" s="3" t="s">
        <v>1348</v>
      </c>
      <c r="E2143" s="4">
        <f>VLOOKUP(A2143,'2023 data'!$K$3:$L$3237,2,FALSE)</f>
        <v>726200</v>
      </c>
    </row>
    <row r="2144" spans="1:5">
      <c r="A2144" t="str">
        <f t="shared" si="33"/>
        <v>OKCARTER</v>
      </c>
      <c r="B2144" t="s">
        <v>2010</v>
      </c>
      <c r="C2144" s="2" t="s">
        <v>1343</v>
      </c>
      <c r="D2144" s="3" t="s">
        <v>716</v>
      </c>
      <c r="E2144" s="4">
        <f>VLOOKUP(A2144,'2023 data'!$K$3:$L$3237,2,FALSE)</f>
        <v>726200</v>
      </c>
    </row>
    <row r="2145" spans="1:5">
      <c r="A2145" t="str">
        <f t="shared" si="33"/>
        <v>OKCHEROKEE</v>
      </c>
      <c r="B2145" t="s">
        <v>2010</v>
      </c>
      <c r="C2145" s="2" t="s">
        <v>1343</v>
      </c>
      <c r="D2145" s="3" t="s">
        <v>13</v>
      </c>
      <c r="E2145" s="4">
        <f>VLOOKUP(A2145,'2023 data'!$K$3:$L$3237,2,FALSE)</f>
        <v>726200</v>
      </c>
    </row>
    <row r="2146" spans="1:5">
      <c r="A2146" t="str">
        <f t="shared" si="33"/>
        <v>OKCHOCTAW</v>
      </c>
      <c r="B2146" t="s">
        <v>2010</v>
      </c>
      <c r="C2146" s="2" t="s">
        <v>1343</v>
      </c>
      <c r="D2146" s="3" t="s">
        <v>15</v>
      </c>
      <c r="E2146" s="4">
        <f>VLOOKUP(A2146,'2023 data'!$K$3:$L$3237,2,FALSE)</f>
        <v>726200</v>
      </c>
    </row>
    <row r="2147" spans="1:5">
      <c r="A2147" t="str">
        <f t="shared" si="33"/>
        <v>OKCIMARRON</v>
      </c>
      <c r="B2147" t="s">
        <v>2010</v>
      </c>
      <c r="C2147" s="2" t="s">
        <v>1343</v>
      </c>
      <c r="D2147" s="3" t="s">
        <v>1349</v>
      </c>
      <c r="E2147" s="4">
        <f>VLOOKUP(A2147,'2023 data'!$K$3:$L$3237,2,FALSE)</f>
        <v>726200</v>
      </c>
    </row>
    <row r="2148" spans="1:5">
      <c r="A2148" t="str">
        <f t="shared" si="33"/>
        <v>OKCLEVELAND</v>
      </c>
      <c r="B2148" t="s">
        <v>2010</v>
      </c>
      <c r="C2148" s="2" t="s">
        <v>1343</v>
      </c>
      <c r="D2148" s="3" t="s">
        <v>116</v>
      </c>
      <c r="E2148" s="4">
        <f>VLOOKUP(A2148,'2023 data'!$K$3:$L$3237,2,FALSE)</f>
        <v>726200</v>
      </c>
    </row>
    <row r="2149" spans="1:5">
      <c r="A2149" t="str">
        <f t="shared" si="33"/>
        <v>OKCOAL</v>
      </c>
      <c r="B2149" t="s">
        <v>2010</v>
      </c>
      <c r="C2149" s="2" t="s">
        <v>1343</v>
      </c>
      <c r="D2149" s="3" t="s">
        <v>1350</v>
      </c>
      <c r="E2149" s="4">
        <f>VLOOKUP(A2149,'2023 data'!$K$3:$L$3237,2,FALSE)</f>
        <v>726200</v>
      </c>
    </row>
    <row r="2150" spans="1:5">
      <c r="A2150" t="str">
        <f t="shared" si="33"/>
        <v>OKCOMANCHE</v>
      </c>
      <c r="B2150" t="s">
        <v>2010</v>
      </c>
      <c r="C2150" s="2" t="s">
        <v>1343</v>
      </c>
      <c r="D2150" s="3" t="s">
        <v>643</v>
      </c>
      <c r="E2150" s="4">
        <f>VLOOKUP(A2150,'2023 data'!$K$3:$L$3237,2,FALSE)</f>
        <v>726200</v>
      </c>
    </row>
    <row r="2151" spans="1:5">
      <c r="A2151" t="str">
        <f t="shared" si="33"/>
        <v>OKCOTTON</v>
      </c>
      <c r="B2151" t="s">
        <v>2010</v>
      </c>
      <c r="C2151" s="2" t="s">
        <v>1343</v>
      </c>
      <c r="D2151" s="3" t="s">
        <v>1351</v>
      </c>
      <c r="E2151" s="4">
        <f>VLOOKUP(A2151,'2023 data'!$K$3:$L$3237,2,FALSE)</f>
        <v>726200</v>
      </c>
    </row>
    <row r="2152" spans="1:5">
      <c r="A2152" t="str">
        <f t="shared" si="33"/>
        <v>OKCRAIG</v>
      </c>
      <c r="B2152" t="s">
        <v>2010</v>
      </c>
      <c r="C2152" s="2" t="s">
        <v>1343</v>
      </c>
      <c r="D2152" s="3" t="s">
        <v>1352</v>
      </c>
      <c r="E2152" s="4">
        <f>VLOOKUP(A2152,'2023 data'!$K$3:$L$3237,2,FALSE)</f>
        <v>726200</v>
      </c>
    </row>
    <row r="2153" spans="1:5">
      <c r="A2153" t="str">
        <f t="shared" si="33"/>
        <v>OKCREEK</v>
      </c>
      <c r="B2153" t="s">
        <v>2010</v>
      </c>
      <c r="C2153" s="2" t="s">
        <v>1343</v>
      </c>
      <c r="D2153" s="3" t="s">
        <v>1353</v>
      </c>
      <c r="E2153" s="4">
        <f>VLOOKUP(A2153,'2023 data'!$K$3:$L$3237,2,FALSE)</f>
        <v>726200</v>
      </c>
    </row>
    <row r="2154" spans="1:5">
      <c r="A2154" t="str">
        <f t="shared" si="33"/>
        <v>OKCUSTER</v>
      </c>
      <c r="B2154" t="s">
        <v>2010</v>
      </c>
      <c r="C2154" s="2" t="s">
        <v>1343</v>
      </c>
      <c r="D2154" s="3" t="s">
        <v>236</v>
      </c>
      <c r="E2154" s="4">
        <f>VLOOKUP(A2154,'2023 data'!$K$3:$L$3237,2,FALSE)</f>
        <v>726200</v>
      </c>
    </row>
    <row r="2155" spans="1:5">
      <c r="A2155" t="str">
        <f t="shared" si="33"/>
        <v>OKDELAWARE</v>
      </c>
      <c r="B2155" t="s">
        <v>2010</v>
      </c>
      <c r="C2155" s="2" t="s">
        <v>1343</v>
      </c>
      <c r="D2155" s="3" t="s">
        <v>552</v>
      </c>
      <c r="E2155" s="4">
        <f>VLOOKUP(A2155,'2023 data'!$K$3:$L$3237,2,FALSE)</f>
        <v>726200</v>
      </c>
    </row>
    <row r="2156" spans="1:5">
      <c r="A2156" t="str">
        <f t="shared" si="33"/>
        <v>OKDEWEY</v>
      </c>
      <c r="B2156" t="s">
        <v>2010</v>
      </c>
      <c r="C2156" s="2" t="s">
        <v>1343</v>
      </c>
      <c r="D2156" s="3" t="s">
        <v>1354</v>
      </c>
      <c r="E2156" s="4">
        <f>VLOOKUP(A2156,'2023 data'!$K$3:$L$3237,2,FALSE)</f>
        <v>726200</v>
      </c>
    </row>
    <row r="2157" spans="1:5">
      <c r="A2157" t="str">
        <f t="shared" si="33"/>
        <v>OKELLIS</v>
      </c>
      <c r="B2157" t="s">
        <v>2010</v>
      </c>
      <c r="C2157" s="2" t="s">
        <v>1343</v>
      </c>
      <c r="D2157" s="3" t="s">
        <v>647</v>
      </c>
      <c r="E2157" s="4">
        <f>VLOOKUP(A2157,'2023 data'!$K$3:$L$3237,2,FALSE)</f>
        <v>726200</v>
      </c>
    </row>
    <row r="2158" spans="1:5">
      <c r="A2158" t="str">
        <f t="shared" si="33"/>
        <v>OKGARFIELD</v>
      </c>
      <c r="B2158" t="s">
        <v>2010</v>
      </c>
      <c r="C2158" s="2" t="s">
        <v>1343</v>
      </c>
      <c r="D2158" s="3" t="s">
        <v>245</v>
      </c>
      <c r="E2158" s="4">
        <f>VLOOKUP(A2158,'2023 data'!$K$3:$L$3237,2,FALSE)</f>
        <v>726200</v>
      </c>
    </row>
    <row r="2159" spans="1:5">
      <c r="A2159" t="str">
        <f t="shared" si="33"/>
        <v>OKGARVIN</v>
      </c>
      <c r="B2159" t="s">
        <v>2010</v>
      </c>
      <c r="C2159" s="2" t="s">
        <v>1343</v>
      </c>
      <c r="D2159" s="3" t="s">
        <v>1355</v>
      </c>
      <c r="E2159" s="4">
        <f>VLOOKUP(A2159,'2023 data'!$K$3:$L$3237,2,FALSE)</f>
        <v>726200</v>
      </c>
    </row>
    <row r="2160" spans="1:5">
      <c r="A2160" t="str">
        <f t="shared" si="33"/>
        <v>OKGRADY</v>
      </c>
      <c r="B2160" t="s">
        <v>2010</v>
      </c>
      <c r="C2160" s="2" t="s">
        <v>1343</v>
      </c>
      <c r="D2160" s="3" t="s">
        <v>390</v>
      </c>
      <c r="E2160" s="4">
        <f>VLOOKUP(A2160,'2023 data'!$K$3:$L$3237,2,FALSE)</f>
        <v>726200</v>
      </c>
    </row>
    <row r="2161" spans="1:5">
      <c r="A2161" t="str">
        <f t="shared" si="33"/>
        <v>OKGRANT</v>
      </c>
      <c r="B2161" t="s">
        <v>2010</v>
      </c>
      <c r="C2161" s="2" t="s">
        <v>1343</v>
      </c>
      <c r="D2161" s="3" t="s">
        <v>128</v>
      </c>
      <c r="E2161" s="4">
        <f>VLOOKUP(A2161,'2023 data'!$K$3:$L$3237,2,FALSE)</f>
        <v>726200</v>
      </c>
    </row>
    <row r="2162" spans="1:5">
      <c r="A2162" t="str">
        <f t="shared" si="33"/>
        <v>OKGREER</v>
      </c>
      <c r="B2162" t="s">
        <v>2010</v>
      </c>
      <c r="C2162" s="2" t="s">
        <v>1343</v>
      </c>
      <c r="D2162" s="3" t="s">
        <v>1356</v>
      </c>
      <c r="E2162" s="4">
        <f>VLOOKUP(A2162,'2023 data'!$K$3:$L$3237,2,FALSE)</f>
        <v>726200</v>
      </c>
    </row>
    <row r="2163" spans="1:5">
      <c r="A2163" t="str">
        <f t="shared" si="33"/>
        <v>OKHARMON</v>
      </c>
      <c r="B2163" t="s">
        <v>2010</v>
      </c>
      <c r="C2163" s="2" t="s">
        <v>1343</v>
      </c>
      <c r="D2163" s="3" t="s">
        <v>1357</v>
      </c>
      <c r="E2163" s="4">
        <f>VLOOKUP(A2163,'2023 data'!$K$3:$L$3237,2,FALSE)</f>
        <v>726200</v>
      </c>
    </row>
    <row r="2164" spans="1:5">
      <c r="A2164" t="str">
        <f t="shared" si="33"/>
        <v>OKHARPER</v>
      </c>
      <c r="B2164" t="s">
        <v>2010</v>
      </c>
      <c r="C2164" s="2" t="s">
        <v>1343</v>
      </c>
      <c r="D2164" s="3" t="s">
        <v>655</v>
      </c>
      <c r="E2164" s="4">
        <f>VLOOKUP(A2164,'2023 data'!$K$3:$L$3237,2,FALSE)</f>
        <v>726200</v>
      </c>
    </row>
    <row r="2165" spans="1:5">
      <c r="A2165" t="str">
        <f t="shared" si="33"/>
        <v>OKHASKELL</v>
      </c>
      <c r="B2165" t="s">
        <v>2010</v>
      </c>
      <c r="C2165" s="2" t="s">
        <v>1343</v>
      </c>
      <c r="D2165" s="3" t="s">
        <v>657</v>
      </c>
      <c r="E2165" s="4">
        <f>VLOOKUP(A2165,'2023 data'!$K$3:$L$3237,2,FALSE)</f>
        <v>726200</v>
      </c>
    </row>
    <row r="2166" spans="1:5">
      <c r="A2166" t="str">
        <f t="shared" si="33"/>
        <v>OKHUGHES</v>
      </c>
      <c r="B2166" t="s">
        <v>2010</v>
      </c>
      <c r="C2166" s="2" t="s">
        <v>1343</v>
      </c>
      <c r="D2166" s="3" t="s">
        <v>1358</v>
      </c>
      <c r="E2166" s="4">
        <f>VLOOKUP(A2166,'2023 data'!$K$3:$L$3237,2,FALSE)</f>
        <v>726200</v>
      </c>
    </row>
    <row r="2167" spans="1:5">
      <c r="A2167" t="str">
        <f t="shared" si="33"/>
        <v>OKJACKSON</v>
      </c>
      <c r="B2167" t="s">
        <v>2010</v>
      </c>
      <c r="C2167" s="2" t="s">
        <v>1343</v>
      </c>
      <c r="D2167" s="3" t="s">
        <v>39</v>
      </c>
      <c r="E2167" s="4">
        <f>VLOOKUP(A2167,'2023 data'!$K$3:$L$3237,2,FALSE)</f>
        <v>726200</v>
      </c>
    </row>
    <row r="2168" spans="1:5">
      <c r="A2168" t="str">
        <f t="shared" si="33"/>
        <v>OKJEFFERSON</v>
      </c>
      <c r="B2168" t="s">
        <v>2010</v>
      </c>
      <c r="C2168" s="2" t="s">
        <v>1343</v>
      </c>
      <c r="D2168" s="3" t="s">
        <v>40</v>
      </c>
      <c r="E2168" s="4">
        <f>VLOOKUP(A2168,'2023 data'!$K$3:$L$3237,2,FALSE)</f>
        <v>726200</v>
      </c>
    </row>
    <row r="2169" spans="1:5">
      <c r="A2169" t="str">
        <f t="shared" si="33"/>
        <v>OKJOHNSTON</v>
      </c>
      <c r="B2169" t="s">
        <v>2010</v>
      </c>
      <c r="C2169" s="2" t="s">
        <v>1343</v>
      </c>
      <c r="D2169" s="3" t="s">
        <v>1246</v>
      </c>
      <c r="E2169" s="4">
        <f>VLOOKUP(A2169,'2023 data'!$K$3:$L$3237,2,FALSE)</f>
        <v>726200</v>
      </c>
    </row>
    <row r="2170" spans="1:5">
      <c r="A2170" t="str">
        <f t="shared" si="33"/>
        <v>OKKAY</v>
      </c>
      <c r="B2170" t="s">
        <v>2010</v>
      </c>
      <c r="C2170" s="2" t="s">
        <v>1343</v>
      </c>
      <c r="D2170" s="3" t="s">
        <v>1359</v>
      </c>
      <c r="E2170" s="4">
        <f>VLOOKUP(A2170,'2023 data'!$K$3:$L$3237,2,FALSE)</f>
        <v>726200</v>
      </c>
    </row>
    <row r="2171" spans="1:5">
      <c r="A2171" t="str">
        <f t="shared" si="33"/>
        <v>OKKINGFISHER</v>
      </c>
      <c r="B2171" t="s">
        <v>2010</v>
      </c>
      <c r="C2171" s="2" t="s">
        <v>1343</v>
      </c>
      <c r="D2171" s="3" t="s">
        <v>1360</v>
      </c>
      <c r="E2171" s="4">
        <f>VLOOKUP(A2171,'2023 data'!$K$3:$L$3237,2,FALSE)</f>
        <v>726200</v>
      </c>
    </row>
    <row r="2172" spans="1:5">
      <c r="A2172" t="str">
        <f t="shared" si="33"/>
        <v>OKKIOWA</v>
      </c>
      <c r="B2172" t="s">
        <v>2010</v>
      </c>
      <c r="C2172" s="2" t="s">
        <v>1343</v>
      </c>
      <c r="D2172" s="3" t="s">
        <v>251</v>
      </c>
      <c r="E2172" s="4">
        <f>VLOOKUP(A2172,'2023 data'!$K$3:$L$3237,2,FALSE)</f>
        <v>726200</v>
      </c>
    </row>
    <row r="2173" spans="1:5">
      <c r="A2173" t="str">
        <f t="shared" si="33"/>
        <v>OKLATIMER</v>
      </c>
      <c r="B2173" t="s">
        <v>2010</v>
      </c>
      <c r="C2173" s="2" t="s">
        <v>1343</v>
      </c>
      <c r="D2173" s="3" t="s">
        <v>1361</v>
      </c>
      <c r="E2173" s="4">
        <f>VLOOKUP(A2173,'2023 data'!$K$3:$L$3237,2,FALSE)</f>
        <v>726200</v>
      </c>
    </row>
    <row r="2174" spans="1:5">
      <c r="A2174" t="str">
        <f t="shared" si="33"/>
        <v>OKLE FLORE</v>
      </c>
      <c r="B2174" t="s">
        <v>2010</v>
      </c>
      <c r="C2174" s="2" t="s">
        <v>1343</v>
      </c>
      <c r="D2174" s="3" t="s">
        <v>1362</v>
      </c>
      <c r="E2174" s="4">
        <f>VLOOKUP(A2174,'2023 data'!$K$3:$L$3237,2,FALSE)</f>
        <v>726200</v>
      </c>
    </row>
    <row r="2175" spans="1:5">
      <c r="A2175" t="str">
        <f t="shared" si="33"/>
        <v>OKLINCOLN</v>
      </c>
      <c r="B2175" t="s">
        <v>2010</v>
      </c>
      <c r="C2175" s="2" t="s">
        <v>1343</v>
      </c>
      <c r="D2175" s="3" t="s">
        <v>136</v>
      </c>
      <c r="E2175" s="4">
        <f>VLOOKUP(A2175,'2023 data'!$K$3:$L$3237,2,FALSE)</f>
        <v>726200</v>
      </c>
    </row>
    <row r="2176" spans="1:5">
      <c r="A2176" t="str">
        <f t="shared" si="33"/>
        <v>OKLOGAN</v>
      </c>
      <c r="B2176" t="s">
        <v>2010</v>
      </c>
      <c r="C2176" s="2" t="s">
        <v>1343</v>
      </c>
      <c r="D2176" s="3" t="s">
        <v>138</v>
      </c>
      <c r="E2176" s="4">
        <f>VLOOKUP(A2176,'2023 data'!$K$3:$L$3237,2,FALSE)</f>
        <v>726200</v>
      </c>
    </row>
    <row r="2177" spans="1:5">
      <c r="A2177" t="str">
        <f t="shared" si="33"/>
        <v>OKLOVE</v>
      </c>
      <c r="B2177" t="s">
        <v>2010</v>
      </c>
      <c r="C2177" s="2" t="s">
        <v>1343</v>
      </c>
      <c r="D2177" s="3" t="s">
        <v>1363</v>
      </c>
      <c r="E2177" s="4">
        <f>VLOOKUP(A2177,'2023 data'!$K$3:$L$3237,2,FALSE)</f>
        <v>726200</v>
      </c>
    </row>
    <row r="2178" spans="1:5">
      <c r="A2178" t="str">
        <f t="shared" si="33"/>
        <v>OKMCCLAIN</v>
      </c>
      <c r="B2178" t="s">
        <v>2010</v>
      </c>
      <c r="C2178" s="2" t="s">
        <v>1343</v>
      </c>
      <c r="D2178" s="3" t="s">
        <v>1364</v>
      </c>
      <c r="E2178" s="4">
        <f>VLOOKUP(A2178,'2023 data'!$K$3:$L$3237,2,FALSE)</f>
        <v>726200</v>
      </c>
    </row>
    <row r="2179" spans="1:5">
      <c r="A2179" t="str">
        <f t="shared" si="33"/>
        <v>OKMCCURTAIN</v>
      </c>
      <c r="B2179" t="s">
        <v>2010</v>
      </c>
      <c r="C2179" s="2" t="s">
        <v>1343</v>
      </c>
      <c r="D2179" s="3" t="s">
        <v>1365</v>
      </c>
      <c r="E2179" s="4">
        <f>VLOOKUP(A2179,'2023 data'!$K$3:$L$3237,2,FALSE)</f>
        <v>726200</v>
      </c>
    </row>
    <row r="2180" spans="1:5">
      <c r="A2180" t="str">
        <f t="shared" si="33"/>
        <v>OKMCINTOSH</v>
      </c>
      <c r="B2180" t="s">
        <v>2010</v>
      </c>
      <c r="C2180" s="2" t="s">
        <v>1343</v>
      </c>
      <c r="D2180" s="3" t="s">
        <v>409</v>
      </c>
      <c r="E2180" s="4">
        <f>VLOOKUP(A2180,'2023 data'!$K$3:$L$3237,2,FALSE)</f>
        <v>726200</v>
      </c>
    </row>
    <row r="2181" spans="1:5">
      <c r="A2181" t="str">
        <f t="shared" ref="A2181:A2244" si="34">+C2181&amp;D2181</f>
        <v>OKMAJOR</v>
      </c>
      <c r="B2181" t="s">
        <v>2010</v>
      </c>
      <c r="C2181" s="2" t="s">
        <v>1343</v>
      </c>
      <c r="D2181" s="3" t="s">
        <v>1366</v>
      </c>
      <c r="E2181" s="4">
        <f>VLOOKUP(A2181,'2023 data'!$K$3:$L$3237,2,FALSE)</f>
        <v>726200</v>
      </c>
    </row>
    <row r="2182" spans="1:5">
      <c r="A2182" t="str">
        <f t="shared" si="34"/>
        <v>OKMARSHALL</v>
      </c>
      <c r="B2182" t="s">
        <v>2010</v>
      </c>
      <c r="C2182" s="2" t="s">
        <v>1343</v>
      </c>
      <c r="D2182" s="3" t="s">
        <v>51</v>
      </c>
      <c r="E2182" s="4">
        <f>VLOOKUP(A2182,'2023 data'!$K$3:$L$3237,2,FALSE)</f>
        <v>726200</v>
      </c>
    </row>
    <row r="2183" spans="1:5">
      <c r="A2183" t="str">
        <f t="shared" si="34"/>
        <v>OKMAYES</v>
      </c>
      <c r="B2183" t="s">
        <v>2010</v>
      </c>
      <c r="C2183" s="2" t="s">
        <v>1343</v>
      </c>
      <c r="D2183" s="3" t="s">
        <v>1367</v>
      </c>
      <c r="E2183" s="4">
        <f>VLOOKUP(A2183,'2023 data'!$K$3:$L$3237,2,FALSE)</f>
        <v>726200</v>
      </c>
    </row>
    <row r="2184" spans="1:5">
      <c r="A2184" t="str">
        <f t="shared" si="34"/>
        <v>OKMURRAY</v>
      </c>
      <c r="B2184" t="s">
        <v>2010</v>
      </c>
      <c r="C2184" s="2" t="s">
        <v>1343</v>
      </c>
      <c r="D2184" s="3" t="s">
        <v>412</v>
      </c>
      <c r="E2184" s="4">
        <f>VLOOKUP(A2184,'2023 data'!$K$3:$L$3237,2,FALSE)</f>
        <v>726200</v>
      </c>
    </row>
    <row r="2185" spans="1:5">
      <c r="A2185" t="str">
        <f t="shared" si="34"/>
        <v>OKMUSKOGEE</v>
      </c>
      <c r="B2185" t="s">
        <v>2010</v>
      </c>
      <c r="C2185" s="2" t="s">
        <v>1343</v>
      </c>
      <c r="D2185" s="3" t="s">
        <v>1368</v>
      </c>
      <c r="E2185" s="4">
        <f>VLOOKUP(A2185,'2023 data'!$K$3:$L$3237,2,FALSE)</f>
        <v>726200</v>
      </c>
    </row>
    <row r="2186" spans="1:5">
      <c r="A2186" t="str">
        <f t="shared" si="34"/>
        <v>OKNOBLE</v>
      </c>
      <c r="B2186" t="s">
        <v>2010</v>
      </c>
      <c r="C2186" s="2" t="s">
        <v>1343</v>
      </c>
      <c r="D2186" s="3" t="s">
        <v>565</v>
      </c>
      <c r="E2186" s="4">
        <f>VLOOKUP(A2186,'2023 data'!$K$3:$L$3237,2,FALSE)</f>
        <v>726200</v>
      </c>
    </row>
    <row r="2187" spans="1:5">
      <c r="A2187" t="str">
        <f t="shared" si="34"/>
        <v>OKNOWATA</v>
      </c>
      <c r="B2187" t="s">
        <v>2010</v>
      </c>
      <c r="C2187" s="2" t="s">
        <v>1343</v>
      </c>
      <c r="D2187" s="3" t="s">
        <v>1369</v>
      </c>
      <c r="E2187" s="4">
        <f>VLOOKUP(A2187,'2023 data'!$K$3:$L$3237,2,FALSE)</f>
        <v>726200</v>
      </c>
    </row>
    <row r="2188" spans="1:5">
      <c r="A2188" t="str">
        <f t="shared" si="34"/>
        <v>OKOKFUSKEE</v>
      </c>
      <c r="B2188" t="s">
        <v>2010</v>
      </c>
      <c r="C2188" s="2" t="s">
        <v>1343</v>
      </c>
      <c r="D2188" s="3" t="s">
        <v>1370</v>
      </c>
      <c r="E2188" s="4">
        <f>VLOOKUP(A2188,'2023 data'!$K$3:$L$3237,2,FALSE)</f>
        <v>726200</v>
      </c>
    </row>
    <row r="2189" spans="1:5">
      <c r="A2189" t="str">
        <f t="shared" si="34"/>
        <v>OKOKLAHOMA</v>
      </c>
      <c r="B2189" t="s">
        <v>2010</v>
      </c>
      <c r="C2189" s="2" t="s">
        <v>1343</v>
      </c>
      <c r="D2189" s="3" t="s">
        <v>1371</v>
      </c>
      <c r="E2189" s="4">
        <f>VLOOKUP(A2189,'2023 data'!$K$3:$L$3237,2,FALSE)</f>
        <v>726200</v>
      </c>
    </row>
    <row r="2190" spans="1:5">
      <c r="A2190" t="str">
        <f t="shared" si="34"/>
        <v>OKOKMULGEE</v>
      </c>
      <c r="B2190" t="s">
        <v>2010</v>
      </c>
      <c r="C2190" s="2" t="s">
        <v>1343</v>
      </c>
      <c r="D2190" s="3" t="s">
        <v>1372</v>
      </c>
      <c r="E2190" s="4">
        <f>VLOOKUP(A2190,'2023 data'!$K$3:$L$3237,2,FALSE)</f>
        <v>726200</v>
      </c>
    </row>
    <row r="2191" spans="1:5">
      <c r="A2191" t="str">
        <f t="shared" si="34"/>
        <v>OKOSAGE</v>
      </c>
      <c r="B2191" t="s">
        <v>2010</v>
      </c>
      <c r="C2191" s="2" t="s">
        <v>1343</v>
      </c>
      <c r="D2191" s="3" t="s">
        <v>673</v>
      </c>
      <c r="E2191" s="4">
        <f>VLOOKUP(A2191,'2023 data'!$K$3:$L$3237,2,FALSE)</f>
        <v>726200</v>
      </c>
    </row>
    <row r="2192" spans="1:5">
      <c r="A2192" t="str">
        <f t="shared" si="34"/>
        <v>OKOTTAWA</v>
      </c>
      <c r="B2192" t="s">
        <v>2010</v>
      </c>
      <c r="C2192" s="2" t="s">
        <v>1343</v>
      </c>
      <c r="D2192" s="3" t="s">
        <v>675</v>
      </c>
      <c r="E2192" s="4">
        <f>VLOOKUP(A2192,'2023 data'!$K$3:$L$3237,2,FALSE)</f>
        <v>726200</v>
      </c>
    </row>
    <row r="2193" spans="1:5">
      <c r="A2193" t="str">
        <f t="shared" si="34"/>
        <v>OKPAWNEE</v>
      </c>
      <c r="B2193" t="s">
        <v>2010</v>
      </c>
      <c r="C2193" s="2" t="s">
        <v>1343</v>
      </c>
      <c r="D2193" s="3" t="s">
        <v>676</v>
      </c>
      <c r="E2193" s="4">
        <f>VLOOKUP(A2193,'2023 data'!$K$3:$L$3237,2,FALSE)</f>
        <v>726200</v>
      </c>
    </row>
    <row r="2194" spans="1:5">
      <c r="A2194" t="str">
        <f t="shared" si="34"/>
        <v>OKPAYNE</v>
      </c>
      <c r="B2194" t="s">
        <v>2010</v>
      </c>
      <c r="C2194" s="2" t="s">
        <v>1343</v>
      </c>
      <c r="D2194" s="3" t="s">
        <v>1373</v>
      </c>
      <c r="E2194" s="4">
        <f>VLOOKUP(A2194,'2023 data'!$K$3:$L$3237,2,FALSE)</f>
        <v>726200</v>
      </c>
    </row>
    <row r="2195" spans="1:5">
      <c r="A2195" t="str">
        <f t="shared" si="34"/>
        <v>OKPITTSBURG</v>
      </c>
      <c r="B2195" t="s">
        <v>2010</v>
      </c>
      <c r="C2195" s="2" t="s">
        <v>1343</v>
      </c>
      <c r="D2195" s="3" t="s">
        <v>1374</v>
      </c>
      <c r="E2195" s="4">
        <f>VLOOKUP(A2195,'2023 data'!$K$3:$L$3237,2,FALSE)</f>
        <v>726200</v>
      </c>
    </row>
    <row r="2196" spans="1:5">
      <c r="A2196" t="str">
        <f t="shared" si="34"/>
        <v>OKPONTOTOC</v>
      </c>
      <c r="B2196" t="s">
        <v>2010</v>
      </c>
      <c r="C2196" s="2" t="s">
        <v>1343</v>
      </c>
      <c r="D2196" s="3" t="s">
        <v>991</v>
      </c>
      <c r="E2196" s="4">
        <f>VLOOKUP(A2196,'2023 data'!$K$3:$L$3237,2,FALSE)</f>
        <v>726200</v>
      </c>
    </row>
    <row r="2197" spans="1:5">
      <c r="A2197" t="str">
        <f t="shared" si="34"/>
        <v>OKPOTTAWATOMIE</v>
      </c>
      <c r="B2197" t="s">
        <v>2010</v>
      </c>
      <c r="C2197" s="2" t="s">
        <v>1343</v>
      </c>
      <c r="D2197" s="3" t="s">
        <v>677</v>
      </c>
      <c r="E2197" s="4">
        <f>VLOOKUP(A2197,'2023 data'!$K$3:$L$3237,2,FALSE)</f>
        <v>726200</v>
      </c>
    </row>
    <row r="2198" spans="1:5">
      <c r="A2198" t="str">
        <f t="shared" si="34"/>
        <v>OKPUSHMATAHA</v>
      </c>
      <c r="B2198" t="s">
        <v>2010</v>
      </c>
      <c r="C2198" s="2" t="s">
        <v>1343</v>
      </c>
      <c r="D2198" s="3" t="s">
        <v>1375</v>
      </c>
      <c r="E2198" s="4">
        <f>VLOOKUP(A2198,'2023 data'!$K$3:$L$3237,2,FALSE)</f>
        <v>726200</v>
      </c>
    </row>
    <row r="2199" spans="1:5">
      <c r="A2199" t="str">
        <f t="shared" si="34"/>
        <v>OKROGER MILLS</v>
      </c>
      <c r="B2199" t="s">
        <v>2010</v>
      </c>
      <c r="C2199" s="2" t="s">
        <v>1343</v>
      </c>
      <c r="D2199" s="3" t="s">
        <v>1376</v>
      </c>
      <c r="E2199" s="4">
        <f>VLOOKUP(A2199,'2023 data'!$K$3:$L$3237,2,FALSE)</f>
        <v>726200</v>
      </c>
    </row>
    <row r="2200" spans="1:5">
      <c r="A2200" t="str">
        <f t="shared" si="34"/>
        <v>OKROGERS</v>
      </c>
      <c r="B2200" t="s">
        <v>2010</v>
      </c>
      <c r="C2200" s="2" t="s">
        <v>1343</v>
      </c>
      <c r="D2200" s="3" t="s">
        <v>1377</v>
      </c>
      <c r="E2200" s="4">
        <f>VLOOKUP(A2200,'2023 data'!$K$3:$L$3237,2,FALSE)</f>
        <v>726200</v>
      </c>
    </row>
    <row r="2201" spans="1:5">
      <c r="A2201" t="str">
        <f t="shared" si="34"/>
        <v>OKSEMINOLE</v>
      </c>
      <c r="B2201" t="s">
        <v>2010</v>
      </c>
      <c r="C2201" s="2" t="s">
        <v>1343</v>
      </c>
      <c r="D2201" s="3" t="s">
        <v>335</v>
      </c>
      <c r="E2201" s="4">
        <f>VLOOKUP(A2201,'2023 data'!$K$3:$L$3237,2,FALSE)</f>
        <v>726200</v>
      </c>
    </row>
    <row r="2202" spans="1:5">
      <c r="A2202" t="str">
        <f t="shared" si="34"/>
        <v>OKSEQUOYAH</v>
      </c>
      <c r="B2202" t="s">
        <v>2010</v>
      </c>
      <c r="C2202" s="2" t="s">
        <v>1343</v>
      </c>
      <c r="D2202" s="3" t="s">
        <v>1378</v>
      </c>
      <c r="E2202" s="4">
        <f>VLOOKUP(A2202,'2023 data'!$K$3:$L$3237,2,FALSE)</f>
        <v>726200</v>
      </c>
    </row>
    <row r="2203" spans="1:5">
      <c r="A2203" t="str">
        <f t="shared" si="34"/>
        <v>OKSTEPHENS</v>
      </c>
      <c r="B2203" t="s">
        <v>2010</v>
      </c>
      <c r="C2203" s="2" t="s">
        <v>1343</v>
      </c>
      <c r="D2203" s="3" t="s">
        <v>426</v>
      </c>
      <c r="E2203" s="4">
        <f>VLOOKUP(A2203,'2023 data'!$K$3:$L$3237,2,FALSE)</f>
        <v>726200</v>
      </c>
    </row>
    <row r="2204" spans="1:5">
      <c r="A2204" t="str">
        <f t="shared" si="34"/>
        <v>OKTEXAS</v>
      </c>
      <c r="B2204" t="s">
        <v>2010</v>
      </c>
      <c r="C2204" s="2" t="s">
        <v>1343</v>
      </c>
      <c r="D2204" s="3" t="s">
        <v>1042</v>
      </c>
      <c r="E2204" s="4">
        <f>VLOOKUP(A2204,'2023 data'!$K$3:$L$3237,2,FALSE)</f>
        <v>726200</v>
      </c>
    </row>
    <row r="2205" spans="1:5">
      <c r="A2205" t="str">
        <f t="shared" si="34"/>
        <v>OKTILLMAN</v>
      </c>
      <c r="B2205" t="s">
        <v>2010</v>
      </c>
      <c r="C2205" s="2" t="s">
        <v>1343</v>
      </c>
      <c r="D2205" s="3" t="s">
        <v>1379</v>
      </c>
      <c r="E2205" s="4">
        <f>VLOOKUP(A2205,'2023 data'!$K$3:$L$3237,2,FALSE)</f>
        <v>726200</v>
      </c>
    </row>
    <row r="2206" spans="1:5">
      <c r="A2206" t="str">
        <f t="shared" si="34"/>
        <v>OKTULSA</v>
      </c>
      <c r="B2206" t="s">
        <v>2010</v>
      </c>
      <c r="C2206" s="2" t="s">
        <v>1343</v>
      </c>
      <c r="D2206" s="3" t="s">
        <v>1380</v>
      </c>
      <c r="E2206" s="4">
        <f>VLOOKUP(A2206,'2023 data'!$K$3:$L$3237,2,FALSE)</f>
        <v>726200</v>
      </c>
    </row>
    <row r="2207" spans="1:5">
      <c r="A2207" t="str">
        <f t="shared" si="34"/>
        <v>OKWAGONER</v>
      </c>
      <c r="B2207" t="s">
        <v>2010</v>
      </c>
      <c r="C2207" s="2" t="s">
        <v>1343</v>
      </c>
      <c r="D2207" s="3" t="s">
        <v>1381</v>
      </c>
      <c r="E2207" s="4">
        <f>VLOOKUP(A2207,'2023 data'!$K$3:$L$3237,2,FALSE)</f>
        <v>726200</v>
      </c>
    </row>
    <row r="2208" spans="1:5">
      <c r="A2208" t="str">
        <f t="shared" si="34"/>
        <v>OKWASHINGTON</v>
      </c>
      <c r="B2208" t="s">
        <v>2010</v>
      </c>
      <c r="C2208" s="2" t="s">
        <v>1343</v>
      </c>
      <c r="D2208" s="3" t="s">
        <v>68</v>
      </c>
      <c r="E2208" s="4">
        <f>VLOOKUP(A2208,'2023 data'!$K$3:$L$3237,2,FALSE)</f>
        <v>726200</v>
      </c>
    </row>
    <row r="2209" spans="1:5">
      <c r="A2209" t="str">
        <f t="shared" si="34"/>
        <v>OKWASHITA</v>
      </c>
      <c r="B2209" t="s">
        <v>2010</v>
      </c>
      <c r="C2209" s="2" t="s">
        <v>1343</v>
      </c>
      <c r="D2209" s="3" t="s">
        <v>1382</v>
      </c>
      <c r="E2209" s="4">
        <f>VLOOKUP(A2209,'2023 data'!$K$3:$L$3237,2,FALSE)</f>
        <v>726200</v>
      </c>
    </row>
    <row r="2210" spans="1:5">
      <c r="A2210" t="str">
        <f t="shared" si="34"/>
        <v>OKWOODS</v>
      </c>
      <c r="B2210" t="s">
        <v>2010</v>
      </c>
      <c r="C2210" s="2" t="s">
        <v>1343</v>
      </c>
      <c r="D2210" s="3" t="s">
        <v>1383</v>
      </c>
      <c r="E2210" s="4">
        <f>VLOOKUP(A2210,'2023 data'!$K$3:$L$3237,2,FALSE)</f>
        <v>726200</v>
      </c>
    </row>
    <row r="2211" spans="1:5">
      <c r="A2211" t="str">
        <f t="shared" si="34"/>
        <v>OKWOODWARD</v>
      </c>
      <c r="B2211" t="s">
        <v>2010</v>
      </c>
      <c r="C2211" s="2" t="s">
        <v>1343</v>
      </c>
      <c r="D2211" s="3" t="s">
        <v>1384</v>
      </c>
      <c r="E2211" s="4">
        <f>VLOOKUP(A2211,'2023 data'!$K$3:$L$3237,2,FALSE)</f>
        <v>726200</v>
      </c>
    </row>
    <row r="2212" spans="1:5">
      <c r="A2212" t="str">
        <f t="shared" si="34"/>
        <v>ORBAKER</v>
      </c>
      <c r="B2212" t="s">
        <v>2011</v>
      </c>
      <c r="C2212" s="2" t="s">
        <v>1385</v>
      </c>
      <c r="D2212" s="3" t="s">
        <v>293</v>
      </c>
      <c r="E2212" s="4">
        <f>VLOOKUP(A2212,'2023 data'!$K$3:$L$3237,2,FALSE)</f>
        <v>726200</v>
      </c>
    </row>
    <row r="2213" spans="1:5">
      <c r="A2213" t="str">
        <f t="shared" si="34"/>
        <v>ORBENTON</v>
      </c>
      <c r="B2213" t="s">
        <v>2011</v>
      </c>
      <c r="C2213" s="2" t="s">
        <v>1385</v>
      </c>
      <c r="D2213" s="3" t="s">
        <v>110</v>
      </c>
      <c r="E2213" s="4">
        <f>VLOOKUP(A2213,'2023 data'!$K$3:$L$3237,2,FALSE)</f>
        <v>726200</v>
      </c>
    </row>
    <row r="2214" spans="1:5">
      <c r="A2214" t="str">
        <f t="shared" si="34"/>
        <v>ORCLACKAMAS</v>
      </c>
      <c r="B2214" t="s">
        <v>2011</v>
      </c>
      <c r="C2214" s="2" t="s">
        <v>1385</v>
      </c>
      <c r="D2214" s="3" t="s">
        <v>1386</v>
      </c>
      <c r="E2214" s="4">
        <f>VLOOKUP(A2214,'2023 data'!$K$3:$L$3237,2,FALSE)</f>
        <v>726200</v>
      </c>
    </row>
    <row r="2215" spans="1:5">
      <c r="A2215" t="str">
        <f t="shared" si="34"/>
        <v>ORCLATSOP</v>
      </c>
      <c r="B2215" t="s">
        <v>2011</v>
      </c>
      <c r="C2215" s="2" t="s">
        <v>1385</v>
      </c>
      <c r="D2215" s="3" t="s">
        <v>1387</v>
      </c>
      <c r="E2215" s="4">
        <f>VLOOKUP(A2215,'2023 data'!$K$3:$L$3237,2,FALSE)</f>
        <v>726200</v>
      </c>
    </row>
    <row r="2216" spans="1:5">
      <c r="A2216" t="str">
        <f t="shared" si="34"/>
        <v>ORCOLUMBIA</v>
      </c>
      <c r="B2216" t="s">
        <v>2011</v>
      </c>
      <c r="C2216" s="2" t="s">
        <v>1385</v>
      </c>
      <c r="D2216" s="3" t="s">
        <v>117</v>
      </c>
      <c r="E2216" s="4">
        <f>VLOOKUP(A2216,'2023 data'!$K$3:$L$3237,2,FALSE)</f>
        <v>726200</v>
      </c>
    </row>
    <row r="2217" spans="1:5">
      <c r="A2217" t="str">
        <f t="shared" si="34"/>
        <v>ORCOOS</v>
      </c>
      <c r="B2217" t="s">
        <v>2011</v>
      </c>
      <c r="C2217" s="2" t="s">
        <v>1385</v>
      </c>
      <c r="D2217" s="3" t="s">
        <v>1137</v>
      </c>
      <c r="E2217" s="4">
        <f>VLOOKUP(A2217,'2023 data'!$K$3:$L$3237,2,FALSE)</f>
        <v>726200</v>
      </c>
    </row>
    <row r="2218" spans="1:5">
      <c r="A2218" t="str">
        <f t="shared" si="34"/>
        <v>ORCROOK</v>
      </c>
      <c r="B2218" t="s">
        <v>2011</v>
      </c>
      <c r="C2218" s="2" t="s">
        <v>1385</v>
      </c>
      <c r="D2218" s="3" t="s">
        <v>1388</v>
      </c>
      <c r="E2218" s="4">
        <f>VLOOKUP(A2218,'2023 data'!$K$3:$L$3237,2,FALSE)</f>
        <v>726200</v>
      </c>
    </row>
    <row r="2219" spans="1:5">
      <c r="A2219" t="str">
        <f t="shared" si="34"/>
        <v>ORCURRY</v>
      </c>
      <c r="B2219" t="s">
        <v>2011</v>
      </c>
      <c r="C2219" s="2" t="s">
        <v>1385</v>
      </c>
      <c r="D2219" s="3" t="s">
        <v>1159</v>
      </c>
      <c r="E2219" s="4">
        <f>VLOOKUP(A2219,'2023 data'!$K$3:$L$3237,2,FALSE)</f>
        <v>726200</v>
      </c>
    </row>
    <row r="2220" spans="1:5">
      <c r="A2220" t="str">
        <f t="shared" si="34"/>
        <v>ORDESCHUTES</v>
      </c>
      <c r="B2220" t="s">
        <v>2011</v>
      </c>
      <c r="C2220" s="2" t="s">
        <v>1385</v>
      </c>
      <c r="D2220" s="3" t="s">
        <v>1389</v>
      </c>
      <c r="E2220" s="4">
        <f>VLOOKUP(A2220,'2023 data'!$K$3:$L$3237,2,FALSE)</f>
        <v>726200</v>
      </c>
    </row>
    <row r="2221" spans="1:5">
      <c r="A2221" t="str">
        <f t="shared" si="34"/>
        <v>ORDOUGLAS</v>
      </c>
      <c r="B2221" t="s">
        <v>2011</v>
      </c>
      <c r="C2221" s="2" t="s">
        <v>1385</v>
      </c>
      <c r="D2221" s="3" t="s">
        <v>240</v>
      </c>
      <c r="E2221" s="4">
        <f>VLOOKUP(A2221,'2023 data'!$K$3:$L$3237,2,FALSE)</f>
        <v>726200</v>
      </c>
    </row>
    <row r="2222" spans="1:5">
      <c r="A2222" t="str">
        <f t="shared" si="34"/>
        <v>ORGILLIAM</v>
      </c>
      <c r="B2222" t="s">
        <v>2011</v>
      </c>
      <c r="C2222" s="2" t="s">
        <v>1385</v>
      </c>
      <c r="D2222" s="3" t="s">
        <v>1390</v>
      </c>
      <c r="E2222" s="4">
        <f>VLOOKUP(A2222,'2023 data'!$K$3:$L$3237,2,FALSE)</f>
        <v>726200</v>
      </c>
    </row>
    <row r="2223" spans="1:5">
      <c r="A2223" t="str">
        <f t="shared" si="34"/>
        <v>ORGRANT</v>
      </c>
      <c r="B2223" t="s">
        <v>2011</v>
      </c>
      <c r="C2223" s="2" t="s">
        <v>1385</v>
      </c>
      <c r="D2223" s="3" t="s">
        <v>128</v>
      </c>
      <c r="E2223" s="4">
        <f>VLOOKUP(A2223,'2023 data'!$K$3:$L$3237,2,FALSE)</f>
        <v>726200</v>
      </c>
    </row>
    <row r="2224" spans="1:5">
      <c r="A2224" t="str">
        <f t="shared" si="34"/>
        <v>ORHARNEY</v>
      </c>
      <c r="B2224" t="s">
        <v>2011</v>
      </c>
      <c r="C2224" s="2" t="s">
        <v>1385</v>
      </c>
      <c r="D2224" s="3" t="s">
        <v>1391</v>
      </c>
      <c r="E2224" s="4">
        <f>VLOOKUP(A2224,'2023 data'!$K$3:$L$3237,2,FALSE)</f>
        <v>726200</v>
      </c>
    </row>
    <row r="2225" spans="1:5">
      <c r="A2225" t="str">
        <f t="shared" si="34"/>
        <v>ORHOOD RIVER</v>
      </c>
      <c r="B2225" t="s">
        <v>2011</v>
      </c>
      <c r="C2225" s="2" t="s">
        <v>1385</v>
      </c>
      <c r="D2225" s="3" t="s">
        <v>1392</v>
      </c>
      <c r="E2225" s="4">
        <f>VLOOKUP(A2225,'2023 data'!$K$3:$L$3237,2,FALSE)</f>
        <v>726200</v>
      </c>
    </row>
    <row r="2226" spans="1:5">
      <c r="A2226" t="str">
        <f t="shared" si="34"/>
        <v>ORJACKSON</v>
      </c>
      <c r="B2226" t="s">
        <v>2011</v>
      </c>
      <c r="C2226" s="2" t="s">
        <v>1385</v>
      </c>
      <c r="D2226" s="3" t="s">
        <v>39</v>
      </c>
      <c r="E2226" s="4">
        <f>VLOOKUP(A2226,'2023 data'!$K$3:$L$3237,2,FALSE)</f>
        <v>726200</v>
      </c>
    </row>
    <row r="2227" spans="1:5">
      <c r="A2227" t="str">
        <f t="shared" si="34"/>
        <v>ORJEFFERSON</v>
      </c>
      <c r="B2227" t="s">
        <v>2011</v>
      </c>
      <c r="C2227" s="2" t="s">
        <v>1385</v>
      </c>
      <c r="D2227" s="3" t="s">
        <v>40</v>
      </c>
      <c r="E2227" s="4">
        <f>VLOOKUP(A2227,'2023 data'!$K$3:$L$3237,2,FALSE)</f>
        <v>726200</v>
      </c>
    </row>
    <row r="2228" spans="1:5">
      <c r="A2228" t="str">
        <f t="shared" si="34"/>
        <v>ORJOSEPHINE</v>
      </c>
      <c r="B2228" t="s">
        <v>2011</v>
      </c>
      <c r="C2228" s="2" t="s">
        <v>1385</v>
      </c>
      <c r="D2228" s="3" t="s">
        <v>1393</v>
      </c>
      <c r="E2228" s="4">
        <f>VLOOKUP(A2228,'2023 data'!$K$3:$L$3237,2,FALSE)</f>
        <v>726200</v>
      </c>
    </row>
    <row r="2229" spans="1:5">
      <c r="A2229" t="str">
        <f t="shared" si="34"/>
        <v>ORKLAMATH</v>
      </c>
      <c r="B2229" t="s">
        <v>2011</v>
      </c>
      <c r="C2229" s="2" t="s">
        <v>1385</v>
      </c>
      <c r="D2229" s="3" t="s">
        <v>1394</v>
      </c>
      <c r="E2229" s="4">
        <f>VLOOKUP(A2229,'2023 data'!$K$3:$L$3237,2,FALSE)</f>
        <v>726200</v>
      </c>
    </row>
    <row r="2230" spans="1:5">
      <c r="A2230" t="str">
        <f t="shared" si="34"/>
        <v>ORLAKE</v>
      </c>
      <c r="B2230" t="s">
        <v>2011</v>
      </c>
      <c r="C2230" s="2" t="s">
        <v>1385</v>
      </c>
      <c r="D2230" s="3" t="s">
        <v>181</v>
      </c>
      <c r="E2230" s="4">
        <f>VLOOKUP(A2230,'2023 data'!$K$3:$L$3237,2,FALSE)</f>
        <v>726200</v>
      </c>
    </row>
    <row r="2231" spans="1:5">
      <c r="A2231" t="str">
        <f t="shared" si="34"/>
        <v>ORLANE</v>
      </c>
      <c r="B2231" t="s">
        <v>2011</v>
      </c>
      <c r="C2231" s="2" t="s">
        <v>1385</v>
      </c>
      <c r="D2231" s="3" t="s">
        <v>663</v>
      </c>
      <c r="E2231" s="4">
        <f>VLOOKUP(A2231,'2023 data'!$K$3:$L$3237,2,FALSE)</f>
        <v>726200</v>
      </c>
    </row>
    <row r="2232" spans="1:5">
      <c r="A2232" t="str">
        <f t="shared" si="34"/>
        <v>ORLINCOLN</v>
      </c>
      <c r="B2232" t="s">
        <v>2011</v>
      </c>
      <c r="C2232" s="2" t="s">
        <v>1385</v>
      </c>
      <c r="D2232" s="3" t="s">
        <v>136</v>
      </c>
      <c r="E2232" s="4">
        <f>VLOOKUP(A2232,'2023 data'!$K$3:$L$3237,2,FALSE)</f>
        <v>726200</v>
      </c>
    </row>
    <row r="2233" spans="1:5">
      <c r="A2233" t="str">
        <f t="shared" si="34"/>
        <v>ORLINN</v>
      </c>
      <c r="B2233" t="s">
        <v>2011</v>
      </c>
      <c r="C2233" s="2" t="s">
        <v>1385</v>
      </c>
      <c r="D2233" s="3" t="s">
        <v>609</v>
      </c>
      <c r="E2233" s="4">
        <f>VLOOKUP(A2233,'2023 data'!$K$3:$L$3237,2,FALSE)</f>
        <v>726200</v>
      </c>
    </row>
    <row r="2234" spans="1:5">
      <c r="A2234" t="str">
        <f t="shared" si="34"/>
        <v>ORMALHEUR</v>
      </c>
      <c r="B2234" t="s">
        <v>2011</v>
      </c>
      <c r="C2234" s="2" t="s">
        <v>1385</v>
      </c>
      <c r="D2234" s="3" t="s">
        <v>1395</v>
      </c>
      <c r="E2234" s="4">
        <f>VLOOKUP(A2234,'2023 data'!$K$3:$L$3237,2,FALSE)</f>
        <v>726200</v>
      </c>
    </row>
    <row r="2235" spans="1:5">
      <c r="A2235" t="str">
        <f t="shared" si="34"/>
        <v>ORMARION</v>
      </c>
      <c r="B2235" t="s">
        <v>2011</v>
      </c>
      <c r="C2235" s="2" t="s">
        <v>1385</v>
      </c>
      <c r="D2235" s="3" t="s">
        <v>50</v>
      </c>
      <c r="E2235" s="4">
        <f>VLOOKUP(A2235,'2023 data'!$K$3:$L$3237,2,FALSE)</f>
        <v>726200</v>
      </c>
    </row>
    <row r="2236" spans="1:5">
      <c r="A2236" t="str">
        <f t="shared" si="34"/>
        <v>ORMORROW</v>
      </c>
      <c r="B2236" t="s">
        <v>2011</v>
      </c>
      <c r="C2236" s="2" t="s">
        <v>1385</v>
      </c>
      <c r="D2236" s="3" t="s">
        <v>1329</v>
      </c>
      <c r="E2236" s="4">
        <f>VLOOKUP(A2236,'2023 data'!$K$3:$L$3237,2,FALSE)</f>
        <v>726200</v>
      </c>
    </row>
    <row r="2237" spans="1:5">
      <c r="A2237" t="str">
        <f t="shared" si="34"/>
        <v>ORMULTNOMAH</v>
      </c>
      <c r="B2237" t="s">
        <v>2011</v>
      </c>
      <c r="C2237" s="2" t="s">
        <v>1385</v>
      </c>
      <c r="D2237" s="3" t="s">
        <v>1396</v>
      </c>
      <c r="E2237" s="4">
        <f>VLOOKUP(A2237,'2023 data'!$K$3:$L$3237,2,FALSE)</f>
        <v>726200</v>
      </c>
    </row>
    <row r="2238" spans="1:5">
      <c r="A2238" t="str">
        <f t="shared" si="34"/>
        <v>ORPOLK</v>
      </c>
      <c r="B2238" t="s">
        <v>2011</v>
      </c>
      <c r="C2238" s="2" t="s">
        <v>1385</v>
      </c>
      <c r="D2238" s="3" t="s">
        <v>147</v>
      </c>
      <c r="E2238" s="4">
        <f>VLOOKUP(A2238,'2023 data'!$K$3:$L$3237,2,FALSE)</f>
        <v>726200</v>
      </c>
    </row>
    <row r="2239" spans="1:5">
      <c r="A2239" t="str">
        <f t="shared" si="34"/>
        <v>ORSHERMAN</v>
      </c>
      <c r="B2239" t="s">
        <v>2011</v>
      </c>
      <c r="C2239" s="2" t="s">
        <v>1385</v>
      </c>
      <c r="D2239" s="3" t="s">
        <v>688</v>
      </c>
      <c r="E2239" s="4">
        <f>VLOOKUP(A2239,'2023 data'!$K$3:$L$3237,2,FALSE)</f>
        <v>726200</v>
      </c>
    </row>
    <row r="2240" spans="1:5">
      <c r="A2240" t="str">
        <f t="shared" si="34"/>
        <v>ORTILLAMOOK</v>
      </c>
      <c r="B2240" t="s">
        <v>2011</v>
      </c>
      <c r="C2240" s="2" t="s">
        <v>1385</v>
      </c>
      <c r="D2240" s="3" t="s">
        <v>1397</v>
      </c>
      <c r="E2240" s="4">
        <f>VLOOKUP(A2240,'2023 data'!$K$3:$L$3237,2,FALSE)</f>
        <v>726200</v>
      </c>
    </row>
    <row r="2241" spans="1:5">
      <c r="A2241" t="str">
        <f t="shared" si="34"/>
        <v>ORUMATILLA</v>
      </c>
      <c r="B2241" t="s">
        <v>2011</v>
      </c>
      <c r="C2241" s="2" t="s">
        <v>1385</v>
      </c>
      <c r="D2241" s="3" t="s">
        <v>1398</v>
      </c>
      <c r="E2241" s="4">
        <f>VLOOKUP(A2241,'2023 data'!$K$3:$L$3237,2,FALSE)</f>
        <v>726200</v>
      </c>
    </row>
    <row r="2242" spans="1:5">
      <c r="A2242" t="str">
        <f t="shared" si="34"/>
        <v>ORUNION</v>
      </c>
      <c r="B2242" t="s">
        <v>2011</v>
      </c>
      <c r="C2242" s="2" t="s">
        <v>1385</v>
      </c>
      <c r="D2242" s="3" t="s">
        <v>159</v>
      </c>
      <c r="E2242" s="4">
        <f>VLOOKUP(A2242,'2023 data'!$K$3:$L$3237,2,FALSE)</f>
        <v>726200</v>
      </c>
    </row>
    <row r="2243" spans="1:5">
      <c r="A2243" t="str">
        <f t="shared" si="34"/>
        <v>ORWALLOWA</v>
      </c>
      <c r="B2243" t="s">
        <v>2011</v>
      </c>
      <c r="C2243" s="2" t="s">
        <v>1385</v>
      </c>
      <c r="D2243" s="3" t="s">
        <v>1399</v>
      </c>
      <c r="E2243" s="4">
        <f>VLOOKUP(A2243,'2023 data'!$K$3:$L$3237,2,FALSE)</f>
        <v>726200</v>
      </c>
    </row>
    <row r="2244" spans="1:5">
      <c r="A2244" t="str">
        <f t="shared" si="34"/>
        <v>ORWASCO</v>
      </c>
      <c r="B2244" t="s">
        <v>2011</v>
      </c>
      <c r="C2244" s="2" t="s">
        <v>1385</v>
      </c>
      <c r="D2244" s="3" t="s">
        <v>1400</v>
      </c>
      <c r="E2244" s="4">
        <f>VLOOKUP(A2244,'2023 data'!$K$3:$L$3237,2,FALSE)</f>
        <v>726200</v>
      </c>
    </row>
    <row r="2245" spans="1:5">
      <c r="A2245" t="str">
        <f t="shared" ref="A2245:A2308" si="35">+C2245&amp;D2245</f>
        <v>ORWASHINGTON</v>
      </c>
      <c r="B2245" t="s">
        <v>2011</v>
      </c>
      <c r="C2245" s="2" t="s">
        <v>1385</v>
      </c>
      <c r="D2245" s="3" t="s">
        <v>68</v>
      </c>
      <c r="E2245" s="4">
        <f>VLOOKUP(A2245,'2023 data'!$K$3:$L$3237,2,FALSE)</f>
        <v>726200</v>
      </c>
    </row>
    <row r="2246" spans="1:5">
      <c r="A2246" t="str">
        <f t="shared" si="35"/>
        <v>ORWHEELER</v>
      </c>
      <c r="B2246" t="s">
        <v>2011</v>
      </c>
      <c r="C2246" s="2" t="s">
        <v>1385</v>
      </c>
      <c r="D2246" s="3" t="s">
        <v>446</v>
      </c>
      <c r="E2246" s="4">
        <f>VLOOKUP(A2246,'2023 data'!$K$3:$L$3237,2,FALSE)</f>
        <v>726200</v>
      </c>
    </row>
    <row r="2247" spans="1:5">
      <c r="A2247" t="str">
        <f t="shared" si="35"/>
        <v>ORYAMHILL</v>
      </c>
      <c r="B2247" t="s">
        <v>2011</v>
      </c>
      <c r="C2247" s="2" t="s">
        <v>1385</v>
      </c>
      <c r="D2247" s="3" t="s">
        <v>1401</v>
      </c>
      <c r="E2247" s="4">
        <f>VLOOKUP(A2247,'2023 data'!$K$3:$L$3237,2,FALSE)</f>
        <v>726200</v>
      </c>
    </row>
    <row r="2248" spans="1:5">
      <c r="A2248" t="str">
        <f t="shared" si="35"/>
        <v>PAADAMS</v>
      </c>
      <c r="B2248" t="s">
        <v>2012</v>
      </c>
      <c r="C2248" s="2" t="s">
        <v>1402</v>
      </c>
      <c r="D2248" s="3" t="s">
        <v>221</v>
      </c>
      <c r="E2248" s="4">
        <f>VLOOKUP(A2248,'2023 data'!$K$3:$L$3237,2,FALSE)</f>
        <v>726200</v>
      </c>
    </row>
    <row r="2249" spans="1:5">
      <c r="A2249" t="str">
        <f t="shared" si="35"/>
        <v>PAALLEGHENY</v>
      </c>
      <c r="B2249" t="s">
        <v>2012</v>
      </c>
      <c r="C2249" s="2" t="s">
        <v>1402</v>
      </c>
      <c r="D2249" s="3" t="s">
        <v>1403</v>
      </c>
      <c r="E2249" s="4">
        <f>VLOOKUP(A2249,'2023 data'!$K$3:$L$3237,2,FALSE)</f>
        <v>726200</v>
      </c>
    </row>
    <row r="2250" spans="1:5">
      <c r="A2250" t="str">
        <f t="shared" si="35"/>
        <v>PAARMSTRONG</v>
      </c>
      <c r="B2250" t="s">
        <v>2012</v>
      </c>
      <c r="C2250" s="2" t="s">
        <v>1402</v>
      </c>
      <c r="D2250" s="3" t="s">
        <v>1404</v>
      </c>
      <c r="E2250" s="4">
        <f>VLOOKUP(A2250,'2023 data'!$K$3:$L$3237,2,FALSE)</f>
        <v>726200</v>
      </c>
    </row>
    <row r="2251" spans="1:5">
      <c r="A2251" t="str">
        <f t="shared" si="35"/>
        <v>PABEAVER</v>
      </c>
      <c r="B2251" t="s">
        <v>2012</v>
      </c>
      <c r="C2251" s="2" t="s">
        <v>1402</v>
      </c>
      <c r="D2251" s="3" t="s">
        <v>1346</v>
      </c>
      <c r="E2251" s="4">
        <f>VLOOKUP(A2251,'2023 data'!$K$3:$L$3237,2,FALSE)</f>
        <v>726200</v>
      </c>
    </row>
    <row r="2252" spans="1:5">
      <c r="A2252" t="str">
        <f t="shared" si="35"/>
        <v>PABEDFORD</v>
      </c>
      <c r="B2252" t="s">
        <v>2012</v>
      </c>
      <c r="C2252" s="2" t="s">
        <v>1402</v>
      </c>
      <c r="D2252" s="3" t="s">
        <v>1405</v>
      </c>
      <c r="E2252" s="4">
        <f>VLOOKUP(A2252,'2023 data'!$K$3:$L$3237,2,FALSE)</f>
        <v>726200</v>
      </c>
    </row>
    <row r="2253" spans="1:5">
      <c r="A2253" t="str">
        <f t="shared" si="35"/>
        <v>PABERKS</v>
      </c>
      <c r="B2253" t="s">
        <v>2012</v>
      </c>
      <c r="C2253" s="2" t="s">
        <v>1402</v>
      </c>
      <c r="D2253" s="3" t="s">
        <v>1406</v>
      </c>
      <c r="E2253" s="4">
        <f>VLOOKUP(A2253,'2023 data'!$K$3:$L$3237,2,FALSE)</f>
        <v>726200</v>
      </c>
    </row>
    <row r="2254" spans="1:5">
      <c r="A2254" t="str">
        <f t="shared" si="35"/>
        <v>PABLAIR</v>
      </c>
      <c r="B2254" t="s">
        <v>2012</v>
      </c>
      <c r="C2254" s="2" t="s">
        <v>1402</v>
      </c>
      <c r="D2254" s="3" t="s">
        <v>1407</v>
      </c>
      <c r="E2254" s="4">
        <f>VLOOKUP(A2254,'2023 data'!$K$3:$L$3237,2,FALSE)</f>
        <v>726200</v>
      </c>
    </row>
    <row r="2255" spans="1:5">
      <c r="A2255" t="str">
        <f t="shared" si="35"/>
        <v>PABRADFORD</v>
      </c>
      <c r="B2255" t="s">
        <v>2012</v>
      </c>
      <c r="C2255" s="2" t="s">
        <v>1402</v>
      </c>
      <c r="D2255" s="3" t="s">
        <v>295</v>
      </c>
      <c r="E2255" s="4">
        <f>VLOOKUP(A2255,'2023 data'!$K$3:$L$3237,2,FALSE)</f>
        <v>726200</v>
      </c>
    </row>
    <row r="2256" spans="1:5">
      <c r="A2256" t="str">
        <f t="shared" si="35"/>
        <v>PABUCKS</v>
      </c>
      <c r="B2256" t="s">
        <v>2012</v>
      </c>
      <c r="C2256" s="2" t="s">
        <v>1402</v>
      </c>
      <c r="D2256" s="3" t="s">
        <v>1408</v>
      </c>
      <c r="E2256" s="4">
        <f>VLOOKUP(A2256,'2023 data'!$K$3:$L$3237,2,FALSE)</f>
        <v>726200</v>
      </c>
    </row>
    <row r="2257" spans="1:5">
      <c r="A2257" t="str">
        <f t="shared" si="35"/>
        <v>PABUTLER</v>
      </c>
      <c r="B2257" t="s">
        <v>2012</v>
      </c>
      <c r="C2257" s="2" t="s">
        <v>1402</v>
      </c>
      <c r="D2257" s="3" t="s">
        <v>10</v>
      </c>
      <c r="E2257" s="4">
        <f>VLOOKUP(A2257,'2023 data'!$K$3:$L$3237,2,FALSE)</f>
        <v>726200</v>
      </c>
    </row>
    <row r="2258" spans="1:5">
      <c r="A2258" t="str">
        <f t="shared" si="35"/>
        <v>PACAMBRIA</v>
      </c>
      <c r="B2258" t="s">
        <v>2012</v>
      </c>
      <c r="C2258" s="2" t="s">
        <v>1402</v>
      </c>
      <c r="D2258" s="3" t="s">
        <v>1409</v>
      </c>
      <c r="E2258" s="4">
        <f>VLOOKUP(A2258,'2023 data'!$K$3:$L$3237,2,FALSE)</f>
        <v>726200</v>
      </c>
    </row>
    <row r="2259" spans="1:5">
      <c r="A2259" t="str">
        <f t="shared" si="35"/>
        <v>PACAMERON</v>
      </c>
      <c r="B2259" t="s">
        <v>2012</v>
      </c>
      <c r="C2259" s="2" t="s">
        <v>1402</v>
      </c>
      <c r="D2259" s="3" t="s">
        <v>767</v>
      </c>
      <c r="E2259" s="4">
        <f>VLOOKUP(A2259,'2023 data'!$K$3:$L$3237,2,FALSE)</f>
        <v>726200</v>
      </c>
    </row>
    <row r="2260" spans="1:5">
      <c r="A2260" t="str">
        <f t="shared" si="35"/>
        <v>PACARBON</v>
      </c>
      <c r="B2260" t="s">
        <v>2012</v>
      </c>
      <c r="C2260" s="2" t="s">
        <v>1402</v>
      </c>
      <c r="D2260" s="3" t="s">
        <v>1048</v>
      </c>
      <c r="E2260" s="4">
        <f>VLOOKUP(A2260,'2023 data'!$K$3:$L$3237,2,FALSE)</f>
        <v>726200</v>
      </c>
    </row>
    <row r="2261" spans="1:5">
      <c r="A2261" t="str">
        <f t="shared" si="35"/>
        <v>PACENTRE</v>
      </c>
      <c r="B2261" t="s">
        <v>2012</v>
      </c>
      <c r="C2261" s="2" t="s">
        <v>1402</v>
      </c>
      <c r="D2261" s="3" t="s">
        <v>1410</v>
      </c>
      <c r="E2261" s="4">
        <f>VLOOKUP(A2261,'2023 data'!$K$3:$L$3237,2,FALSE)</f>
        <v>726200</v>
      </c>
    </row>
    <row r="2262" spans="1:5">
      <c r="A2262" t="str">
        <f t="shared" si="35"/>
        <v>PACHESTER</v>
      </c>
      <c r="B2262" t="s">
        <v>2012</v>
      </c>
      <c r="C2262" s="2" t="s">
        <v>1402</v>
      </c>
      <c r="D2262" s="3" t="s">
        <v>1411</v>
      </c>
      <c r="E2262" s="4">
        <f>VLOOKUP(A2262,'2023 data'!$K$3:$L$3237,2,FALSE)</f>
        <v>726200</v>
      </c>
    </row>
    <row r="2263" spans="1:5">
      <c r="A2263" t="str">
        <f t="shared" si="35"/>
        <v>PACLARION</v>
      </c>
      <c r="B2263" t="s">
        <v>2012</v>
      </c>
      <c r="C2263" s="2" t="s">
        <v>1402</v>
      </c>
      <c r="D2263" s="3" t="s">
        <v>1412</v>
      </c>
      <c r="E2263" s="4">
        <f>VLOOKUP(A2263,'2023 data'!$K$3:$L$3237,2,FALSE)</f>
        <v>726200</v>
      </c>
    </row>
    <row r="2264" spans="1:5">
      <c r="A2264" t="str">
        <f t="shared" si="35"/>
        <v>PACLEARFIELD</v>
      </c>
      <c r="B2264" t="s">
        <v>2012</v>
      </c>
      <c r="C2264" s="2" t="s">
        <v>1402</v>
      </c>
      <c r="D2264" s="3" t="s">
        <v>1413</v>
      </c>
      <c r="E2264" s="4">
        <f>VLOOKUP(A2264,'2023 data'!$K$3:$L$3237,2,FALSE)</f>
        <v>726200</v>
      </c>
    </row>
    <row r="2265" spans="1:5">
      <c r="A2265" t="str">
        <f t="shared" si="35"/>
        <v>PACLINTON</v>
      </c>
      <c r="B2265" t="s">
        <v>2012</v>
      </c>
      <c r="C2265" s="2" t="s">
        <v>1402</v>
      </c>
      <c r="D2265" s="3" t="s">
        <v>499</v>
      </c>
      <c r="E2265" s="4">
        <f>VLOOKUP(A2265,'2023 data'!$K$3:$L$3237,2,FALSE)</f>
        <v>726200</v>
      </c>
    </row>
    <row r="2266" spans="1:5">
      <c r="A2266" t="str">
        <f t="shared" si="35"/>
        <v>PACOLUMBIA</v>
      </c>
      <c r="B2266" t="s">
        <v>2012</v>
      </c>
      <c r="C2266" s="2" t="s">
        <v>1402</v>
      </c>
      <c r="D2266" s="3" t="s">
        <v>117</v>
      </c>
      <c r="E2266" s="4">
        <f>VLOOKUP(A2266,'2023 data'!$K$3:$L$3237,2,FALSE)</f>
        <v>726200</v>
      </c>
    </row>
    <row r="2267" spans="1:5">
      <c r="A2267" t="str">
        <f t="shared" si="35"/>
        <v>PACRAWFORD</v>
      </c>
      <c r="B2267" t="s">
        <v>2012</v>
      </c>
      <c r="C2267" s="2" t="s">
        <v>1402</v>
      </c>
      <c r="D2267" s="3" t="s">
        <v>120</v>
      </c>
      <c r="E2267" s="4">
        <f>VLOOKUP(A2267,'2023 data'!$K$3:$L$3237,2,FALSE)</f>
        <v>726200</v>
      </c>
    </row>
    <row r="2268" spans="1:5">
      <c r="A2268" t="str">
        <f t="shared" si="35"/>
        <v>PACUMBERLAND</v>
      </c>
      <c r="B2268" t="s">
        <v>2012</v>
      </c>
      <c r="C2268" s="2" t="s">
        <v>1402</v>
      </c>
      <c r="D2268" s="3" t="s">
        <v>501</v>
      </c>
      <c r="E2268" s="4">
        <f>VLOOKUP(A2268,'2023 data'!$K$3:$L$3237,2,FALSE)</f>
        <v>726200</v>
      </c>
    </row>
    <row r="2269" spans="1:5">
      <c r="A2269" t="str">
        <f t="shared" si="35"/>
        <v>PADAUPHIN</v>
      </c>
      <c r="B2269" t="s">
        <v>2012</v>
      </c>
      <c r="C2269" s="2" t="s">
        <v>1402</v>
      </c>
      <c r="D2269" s="3" t="s">
        <v>1414</v>
      </c>
      <c r="E2269" s="4">
        <f>VLOOKUP(A2269,'2023 data'!$K$3:$L$3237,2,FALSE)</f>
        <v>726200</v>
      </c>
    </row>
    <row r="2270" spans="1:5">
      <c r="A2270" t="str">
        <f t="shared" si="35"/>
        <v>PADELAWARE</v>
      </c>
      <c r="B2270" t="s">
        <v>2012</v>
      </c>
      <c r="C2270" s="2" t="s">
        <v>1402</v>
      </c>
      <c r="D2270" s="3" t="s">
        <v>552</v>
      </c>
      <c r="E2270" s="4">
        <f>VLOOKUP(A2270,'2023 data'!$K$3:$L$3237,2,FALSE)</f>
        <v>726200</v>
      </c>
    </row>
    <row r="2271" spans="1:5">
      <c r="A2271" t="str">
        <f t="shared" si="35"/>
        <v>PAELK</v>
      </c>
      <c r="B2271" t="s">
        <v>2012</v>
      </c>
      <c r="C2271" s="2" t="s">
        <v>1402</v>
      </c>
      <c r="D2271" s="3" t="s">
        <v>646</v>
      </c>
      <c r="E2271" s="4">
        <f>VLOOKUP(A2271,'2023 data'!$K$3:$L$3237,2,FALSE)</f>
        <v>726200</v>
      </c>
    </row>
    <row r="2272" spans="1:5">
      <c r="A2272" t="str">
        <f t="shared" si="35"/>
        <v>PAERIE</v>
      </c>
      <c r="B2272" t="s">
        <v>2012</v>
      </c>
      <c r="C2272" s="2" t="s">
        <v>1402</v>
      </c>
      <c r="D2272" s="3" t="s">
        <v>1189</v>
      </c>
      <c r="E2272" s="4">
        <f>VLOOKUP(A2272,'2023 data'!$K$3:$L$3237,2,FALSE)</f>
        <v>726200</v>
      </c>
    </row>
    <row r="2273" spans="1:5">
      <c r="A2273" t="str">
        <f t="shared" si="35"/>
        <v>PAFAYETTE</v>
      </c>
      <c r="B2273" t="s">
        <v>2012</v>
      </c>
      <c r="C2273" s="2" t="s">
        <v>1402</v>
      </c>
      <c r="D2273" s="3" t="s">
        <v>32</v>
      </c>
      <c r="E2273" s="4">
        <f>VLOOKUP(A2273,'2023 data'!$K$3:$L$3237,2,FALSE)</f>
        <v>726200</v>
      </c>
    </row>
    <row r="2274" spans="1:5">
      <c r="A2274" t="str">
        <f t="shared" si="35"/>
        <v>PAFOREST</v>
      </c>
      <c r="B2274" t="s">
        <v>2012</v>
      </c>
      <c r="C2274" s="2" t="s">
        <v>1402</v>
      </c>
      <c r="D2274" s="3" t="s">
        <v>1415</v>
      </c>
      <c r="E2274" s="4">
        <f>VLOOKUP(A2274,'2023 data'!$K$3:$L$3237,2,FALSE)</f>
        <v>726200</v>
      </c>
    </row>
    <row r="2275" spans="1:5">
      <c r="A2275" t="str">
        <f t="shared" si="35"/>
        <v>PAFRANKLIN</v>
      </c>
      <c r="B2275" t="s">
        <v>2012</v>
      </c>
      <c r="C2275" s="2" t="s">
        <v>1402</v>
      </c>
      <c r="D2275" s="3" t="s">
        <v>33</v>
      </c>
      <c r="E2275" s="4">
        <f>VLOOKUP(A2275,'2023 data'!$K$3:$L$3237,2,FALSE)</f>
        <v>726200</v>
      </c>
    </row>
    <row r="2276" spans="1:5">
      <c r="A2276" t="str">
        <f t="shared" si="35"/>
        <v>PAFULTON</v>
      </c>
      <c r="B2276" t="s">
        <v>2012</v>
      </c>
      <c r="C2276" s="2" t="s">
        <v>1402</v>
      </c>
      <c r="D2276" s="3" t="s">
        <v>126</v>
      </c>
      <c r="E2276" s="4">
        <f>VLOOKUP(A2276,'2023 data'!$K$3:$L$3237,2,FALSE)</f>
        <v>726200</v>
      </c>
    </row>
    <row r="2277" spans="1:5">
      <c r="A2277" t="str">
        <f t="shared" si="35"/>
        <v>PAGREENE</v>
      </c>
      <c r="B2277" t="s">
        <v>2012</v>
      </c>
      <c r="C2277" s="2" t="s">
        <v>1402</v>
      </c>
      <c r="D2277" s="3" t="s">
        <v>35</v>
      </c>
      <c r="E2277" s="4">
        <f>VLOOKUP(A2277,'2023 data'!$K$3:$L$3237,2,FALSE)</f>
        <v>726200</v>
      </c>
    </row>
    <row r="2278" spans="1:5">
      <c r="A2278" t="str">
        <f t="shared" si="35"/>
        <v>PAHUNTINGDON</v>
      </c>
      <c r="B2278" t="s">
        <v>2012</v>
      </c>
      <c r="C2278" s="2" t="s">
        <v>1402</v>
      </c>
      <c r="D2278" s="3" t="s">
        <v>1416</v>
      </c>
      <c r="E2278" s="4">
        <f>VLOOKUP(A2278,'2023 data'!$K$3:$L$3237,2,FALSE)</f>
        <v>726200</v>
      </c>
    </row>
    <row r="2279" spans="1:5">
      <c r="A2279" t="str">
        <f t="shared" si="35"/>
        <v>PAINDIANA</v>
      </c>
      <c r="B2279" t="s">
        <v>2012</v>
      </c>
      <c r="C2279" s="2" t="s">
        <v>1402</v>
      </c>
      <c r="D2279" s="3" t="s">
        <v>1417</v>
      </c>
      <c r="E2279" s="4">
        <f>VLOOKUP(A2279,'2023 data'!$K$3:$L$3237,2,FALSE)</f>
        <v>726200</v>
      </c>
    </row>
    <row r="2280" spans="1:5">
      <c r="A2280" t="str">
        <f t="shared" si="35"/>
        <v>PAJEFFERSON</v>
      </c>
      <c r="B2280" t="s">
        <v>2012</v>
      </c>
      <c r="C2280" s="2" t="s">
        <v>1402</v>
      </c>
      <c r="D2280" s="3" t="s">
        <v>40</v>
      </c>
      <c r="E2280" s="4">
        <f>VLOOKUP(A2280,'2023 data'!$K$3:$L$3237,2,FALSE)</f>
        <v>726200</v>
      </c>
    </row>
    <row r="2281" spans="1:5">
      <c r="A2281" t="str">
        <f t="shared" si="35"/>
        <v>PAJUNIATA</v>
      </c>
      <c r="B2281" t="s">
        <v>2012</v>
      </c>
      <c r="C2281" s="2" t="s">
        <v>1402</v>
      </c>
      <c r="D2281" s="3" t="s">
        <v>1418</v>
      </c>
      <c r="E2281" s="4">
        <f>VLOOKUP(A2281,'2023 data'!$K$3:$L$3237,2,FALSE)</f>
        <v>726200</v>
      </c>
    </row>
    <row r="2282" spans="1:5">
      <c r="A2282" t="str">
        <f t="shared" si="35"/>
        <v>PALACKAWANNA</v>
      </c>
      <c r="B2282" t="s">
        <v>2012</v>
      </c>
      <c r="C2282" s="2" t="s">
        <v>1402</v>
      </c>
      <c r="D2282" s="3" t="s">
        <v>1419</v>
      </c>
      <c r="E2282" s="4">
        <f>VLOOKUP(A2282,'2023 data'!$K$3:$L$3237,2,FALSE)</f>
        <v>726200</v>
      </c>
    </row>
    <row r="2283" spans="1:5">
      <c r="A2283" t="str">
        <f t="shared" si="35"/>
        <v>PALANCASTER</v>
      </c>
      <c r="B2283" t="s">
        <v>2012</v>
      </c>
      <c r="C2283" s="2" t="s">
        <v>1402</v>
      </c>
      <c r="D2283" s="3" t="s">
        <v>1107</v>
      </c>
      <c r="E2283" s="4">
        <f>VLOOKUP(A2283,'2023 data'!$K$3:$L$3237,2,FALSE)</f>
        <v>726200</v>
      </c>
    </row>
    <row r="2284" spans="1:5">
      <c r="A2284" t="str">
        <f t="shared" si="35"/>
        <v>PALAWRENCE</v>
      </c>
      <c r="B2284" t="s">
        <v>2012</v>
      </c>
      <c r="C2284" s="2" t="s">
        <v>1402</v>
      </c>
      <c r="D2284" s="3" t="s">
        <v>43</v>
      </c>
      <c r="E2284" s="4">
        <f>VLOOKUP(A2284,'2023 data'!$K$3:$L$3237,2,FALSE)</f>
        <v>726200</v>
      </c>
    </row>
    <row r="2285" spans="1:5">
      <c r="A2285" t="str">
        <f t="shared" si="35"/>
        <v>PALEBANON</v>
      </c>
      <c r="B2285" t="s">
        <v>2012</v>
      </c>
      <c r="C2285" s="2" t="s">
        <v>1402</v>
      </c>
      <c r="D2285" s="3" t="s">
        <v>1420</v>
      </c>
      <c r="E2285" s="4">
        <f>VLOOKUP(A2285,'2023 data'!$K$3:$L$3237,2,FALSE)</f>
        <v>726200</v>
      </c>
    </row>
    <row r="2286" spans="1:5">
      <c r="A2286" t="str">
        <f t="shared" si="35"/>
        <v>PALEHIGH</v>
      </c>
      <c r="B2286" t="s">
        <v>2012</v>
      </c>
      <c r="C2286" s="2" t="s">
        <v>1402</v>
      </c>
      <c r="D2286" s="3" t="s">
        <v>1421</v>
      </c>
      <c r="E2286" s="4">
        <f>VLOOKUP(A2286,'2023 data'!$K$3:$L$3237,2,FALSE)</f>
        <v>726200</v>
      </c>
    </row>
    <row r="2287" spans="1:5">
      <c r="A2287" t="str">
        <f t="shared" si="35"/>
        <v>PALUZERNE</v>
      </c>
      <c r="B2287" t="s">
        <v>2012</v>
      </c>
      <c r="C2287" s="2" t="s">
        <v>1402</v>
      </c>
      <c r="D2287" s="3" t="s">
        <v>1422</v>
      </c>
      <c r="E2287" s="4">
        <f>VLOOKUP(A2287,'2023 data'!$K$3:$L$3237,2,FALSE)</f>
        <v>726200</v>
      </c>
    </row>
    <row r="2288" spans="1:5">
      <c r="A2288" t="str">
        <f t="shared" si="35"/>
        <v>PALYCOMING</v>
      </c>
      <c r="B2288" t="s">
        <v>2012</v>
      </c>
      <c r="C2288" s="2" t="s">
        <v>1402</v>
      </c>
      <c r="D2288" s="3" t="s">
        <v>1423</v>
      </c>
      <c r="E2288" s="4">
        <f>VLOOKUP(A2288,'2023 data'!$K$3:$L$3237,2,FALSE)</f>
        <v>726200</v>
      </c>
    </row>
    <row r="2289" spans="1:5">
      <c r="A2289" t="str">
        <f t="shared" si="35"/>
        <v>PAMCKEAN</v>
      </c>
      <c r="B2289" t="s">
        <v>2012</v>
      </c>
      <c r="C2289" s="2" t="s">
        <v>1402</v>
      </c>
      <c r="D2289" s="3" t="s">
        <v>1424</v>
      </c>
      <c r="E2289" s="4">
        <f>VLOOKUP(A2289,'2023 data'!$K$3:$L$3237,2,FALSE)</f>
        <v>726200</v>
      </c>
    </row>
    <row r="2290" spans="1:5">
      <c r="A2290" t="str">
        <f t="shared" si="35"/>
        <v>PAMERCER</v>
      </c>
      <c r="B2290" t="s">
        <v>2012</v>
      </c>
      <c r="C2290" s="2" t="s">
        <v>1402</v>
      </c>
      <c r="D2290" s="3" t="s">
        <v>527</v>
      </c>
      <c r="E2290" s="4">
        <f>VLOOKUP(A2290,'2023 data'!$K$3:$L$3237,2,FALSE)</f>
        <v>726200</v>
      </c>
    </row>
    <row r="2291" spans="1:5">
      <c r="A2291" t="str">
        <f t="shared" si="35"/>
        <v>PAMIFFLIN</v>
      </c>
      <c r="B2291" t="s">
        <v>2012</v>
      </c>
      <c r="C2291" s="2" t="s">
        <v>1402</v>
      </c>
      <c r="D2291" s="3" t="s">
        <v>1425</v>
      </c>
      <c r="E2291" s="4">
        <f>VLOOKUP(A2291,'2023 data'!$K$3:$L$3237,2,FALSE)</f>
        <v>726200</v>
      </c>
    </row>
    <row r="2292" spans="1:5">
      <c r="A2292" t="str">
        <f t="shared" si="35"/>
        <v>PAMONROE</v>
      </c>
      <c r="B2292" t="s">
        <v>2012</v>
      </c>
      <c r="C2292" s="2" t="s">
        <v>1402</v>
      </c>
      <c r="D2292" s="3" t="s">
        <v>53</v>
      </c>
      <c r="E2292" s="4">
        <f>VLOOKUP(A2292,'2023 data'!$K$3:$L$3237,2,FALSE)</f>
        <v>726200</v>
      </c>
    </row>
    <row r="2293" spans="1:5">
      <c r="A2293" t="str">
        <f t="shared" si="35"/>
        <v>PAMONTGOMERY</v>
      </c>
      <c r="B2293" t="s">
        <v>2012</v>
      </c>
      <c r="C2293" s="2" t="s">
        <v>1402</v>
      </c>
      <c r="D2293" s="3" t="s">
        <v>54</v>
      </c>
      <c r="E2293" s="4">
        <f>VLOOKUP(A2293,'2023 data'!$K$3:$L$3237,2,FALSE)</f>
        <v>726200</v>
      </c>
    </row>
    <row r="2294" spans="1:5">
      <c r="A2294" t="str">
        <f t="shared" si="35"/>
        <v>PAMONTOUR</v>
      </c>
      <c r="B2294" t="s">
        <v>2012</v>
      </c>
      <c r="C2294" s="2" t="s">
        <v>1402</v>
      </c>
      <c r="D2294" s="3" t="s">
        <v>1426</v>
      </c>
      <c r="E2294" s="4">
        <f>VLOOKUP(A2294,'2023 data'!$K$3:$L$3237,2,FALSE)</f>
        <v>726200</v>
      </c>
    </row>
    <row r="2295" spans="1:5">
      <c r="A2295" t="str">
        <f t="shared" si="35"/>
        <v>PANORTHAMPTON</v>
      </c>
      <c r="B2295" t="s">
        <v>2012</v>
      </c>
      <c r="C2295" s="2" t="s">
        <v>1402</v>
      </c>
      <c r="D2295" s="3" t="s">
        <v>1253</v>
      </c>
      <c r="E2295" s="4">
        <f>VLOOKUP(A2295,'2023 data'!$K$3:$L$3237,2,FALSE)</f>
        <v>726200</v>
      </c>
    </row>
    <row r="2296" spans="1:5">
      <c r="A2296" t="str">
        <f t="shared" si="35"/>
        <v>PANORTHUMBERLAND</v>
      </c>
      <c r="B2296" t="s">
        <v>2012</v>
      </c>
      <c r="C2296" s="2" t="s">
        <v>1402</v>
      </c>
      <c r="D2296" s="3" t="s">
        <v>1427</v>
      </c>
      <c r="E2296" s="4">
        <f>VLOOKUP(A2296,'2023 data'!$K$3:$L$3237,2,FALSE)</f>
        <v>726200</v>
      </c>
    </row>
    <row r="2297" spans="1:5">
      <c r="A2297" t="str">
        <f t="shared" si="35"/>
        <v>PAPERRY</v>
      </c>
      <c r="B2297" t="s">
        <v>2012</v>
      </c>
      <c r="C2297" s="2" t="s">
        <v>1402</v>
      </c>
      <c r="D2297" s="3" t="s">
        <v>56</v>
      </c>
      <c r="E2297" s="4">
        <f>VLOOKUP(A2297,'2023 data'!$K$3:$L$3237,2,FALSE)</f>
        <v>726200</v>
      </c>
    </row>
    <row r="2298" spans="1:5">
      <c r="A2298" t="str">
        <f t="shared" si="35"/>
        <v>PAPHILADELPHIA</v>
      </c>
      <c r="B2298" t="s">
        <v>2012</v>
      </c>
      <c r="C2298" s="2" t="s">
        <v>1402</v>
      </c>
      <c r="D2298" s="3" t="s">
        <v>1428</v>
      </c>
      <c r="E2298" s="4">
        <f>VLOOKUP(A2298,'2023 data'!$K$3:$L$3237,2,FALSE)</f>
        <v>726200</v>
      </c>
    </row>
    <row r="2299" spans="1:5">
      <c r="A2299" t="str">
        <f t="shared" si="35"/>
        <v>PAPIKE</v>
      </c>
      <c r="B2299" t="s">
        <v>2012</v>
      </c>
      <c r="C2299" s="2" t="s">
        <v>1402</v>
      </c>
      <c r="D2299" s="3" t="s">
        <v>58</v>
      </c>
      <c r="E2299" s="4">
        <f>VLOOKUP(A2299,'2023 data'!$K$3:$L$3237,2,FALSE)</f>
        <v>1089300</v>
      </c>
    </row>
    <row r="2300" spans="1:5">
      <c r="A2300" t="str">
        <f t="shared" si="35"/>
        <v>PAPOTTER</v>
      </c>
      <c r="B2300" t="s">
        <v>2012</v>
      </c>
      <c r="C2300" s="2" t="s">
        <v>1402</v>
      </c>
      <c r="D2300" s="3" t="s">
        <v>1429</v>
      </c>
      <c r="E2300" s="4">
        <f>VLOOKUP(A2300,'2023 data'!$K$3:$L$3237,2,FALSE)</f>
        <v>726200</v>
      </c>
    </row>
    <row r="2301" spans="1:5">
      <c r="A2301" t="str">
        <f t="shared" si="35"/>
        <v>PASCHUYLKILL</v>
      </c>
      <c r="B2301" t="s">
        <v>2012</v>
      </c>
      <c r="C2301" s="2" t="s">
        <v>1402</v>
      </c>
      <c r="D2301" s="3" t="s">
        <v>1430</v>
      </c>
      <c r="E2301" s="4">
        <f>VLOOKUP(A2301,'2023 data'!$K$3:$L$3237,2,FALSE)</f>
        <v>726200</v>
      </c>
    </row>
    <row r="2302" spans="1:5">
      <c r="A2302" t="str">
        <f t="shared" si="35"/>
        <v>PASNYDER</v>
      </c>
      <c r="B2302" t="s">
        <v>2012</v>
      </c>
      <c r="C2302" s="2" t="s">
        <v>1402</v>
      </c>
      <c r="D2302" s="3" t="s">
        <v>1431</v>
      </c>
      <c r="E2302" s="4">
        <f>VLOOKUP(A2302,'2023 data'!$K$3:$L$3237,2,FALSE)</f>
        <v>726200</v>
      </c>
    </row>
    <row r="2303" spans="1:5">
      <c r="A2303" t="str">
        <f t="shared" si="35"/>
        <v>PASOMERSET</v>
      </c>
      <c r="B2303" t="s">
        <v>2012</v>
      </c>
      <c r="C2303" s="2" t="s">
        <v>1402</v>
      </c>
      <c r="D2303" s="3" t="s">
        <v>812</v>
      </c>
      <c r="E2303" s="4">
        <f>VLOOKUP(A2303,'2023 data'!$K$3:$L$3237,2,FALSE)</f>
        <v>726200</v>
      </c>
    </row>
    <row r="2304" spans="1:5">
      <c r="A2304" t="str">
        <f t="shared" si="35"/>
        <v>PASULLIVAN</v>
      </c>
      <c r="B2304" t="s">
        <v>2012</v>
      </c>
      <c r="C2304" s="2" t="s">
        <v>1402</v>
      </c>
      <c r="D2304" s="3" t="s">
        <v>577</v>
      </c>
      <c r="E2304" s="4">
        <f>VLOOKUP(A2304,'2023 data'!$K$3:$L$3237,2,FALSE)</f>
        <v>726200</v>
      </c>
    </row>
    <row r="2305" spans="1:5">
      <c r="A2305" t="str">
        <f t="shared" si="35"/>
        <v>PASUSQUEHANNA</v>
      </c>
      <c r="B2305" t="s">
        <v>2012</v>
      </c>
      <c r="C2305" s="2" t="s">
        <v>1402</v>
      </c>
      <c r="D2305" s="3" t="s">
        <v>1432</v>
      </c>
      <c r="E2305" s="4">
        <f>VLOOKUP(A2305,'2023 data'!$K$3:$L$3237,2,FALSE)</f>
        <v>726200</v>
      </c>
    </row>
    <row r="2306" spans="1:5">
      <c r="A2306" t="str">
        <f t="shared" si="35"/>
        <v>PATIOGA</v>
      </c>
      <c r="B2306" t="s">
        <v>2012</v>
      </c>
      <c r="C2306" s="2" t="s">
        <v>1402</v>
      </c>
      <c r="D2306" s="3" t="s">
        <v>1204</v>
      </c>
      <c r="E2306" s="4">
        <f>VLOOKUP(A2306,'2023 data'!$K$3:$L$3237,2,FALSE)</f>
        <v>726200</v>
      </c>
    </row>
    <row r="2307" spans="1:5">
      <c r="A2307" t="str">
        <f t="shared" si="35"/>
        <v>PAUNION</v>
      </c>
      <c r="B2307" t="s">
        <v>2012</v>
      </c>
      <c r="C2307" s="2" t="s">
        <v>1402</v>
      </c>
      <c r="D2307" s="3" t="s">
        <v>159</v>
      </c>
      <c r="E2307" s="4">
        <f>VLOOKUP(A2307,'2023 data'!$K$3:$L$3237,2,FALSE)</f>
        <v>726200</v>
      </c>
    </row>
    <row r="2308" spans="1:5">
      <c r="A2308" t="str">
        <f t="shared" si="35"/>
        <v>PAVENANGO</v>
      </c>
      <c r="B2308" t="s">
        <v>2012</v>
      </c>
      <c r="C2308" s="2" t="s">
        <v>1402</v>
      </c>
      <c r="D2308" s="3" t="s">
        <v>1433</v>
      </c>
      <c r="E2308" s="4">
        <f>VLOOKUP(A2308,'2023 data'!$K$3:$L$3237,2,FALSE)</f>
        <v>726200</v>
      </c>
    </row>
    <row r="2309" spans="1:5">
      <c r="A2309" t="str">
        <f t="shared" ref="A2309:A2372" si="36">+C2309&amp;D2309</f>
        <v>PAWARREN</v>
      </c>
      <c r="B2309" t="s">
        <v>2012</v>
      </c>
      <c r="C2309" s="2" t="s">
        <v>1402</v>
      </c>
      <c r="D2309" s="3" t="s">
        <v>443</v>
      </c>
      <c r="E2309" s="4">
        <f>VLOOKUP(A2309,'2023 data'!$K$3:$L$3237,2,FALSE)</f>
        <v>726200</v>
      </c>
    </row>
    <row r="2310" spans="1:5">
      <c r="A2310" t="str">
        <f t="shared" si="36"/>
        <v>PAWASHINGTON</v>
      </c>
      <c r="B2310" t="s">
        <v>2012</v>
      </c>
      <c r="C2310" s="2" t="s">
        <v>1402</v>
      </c>
      <c r="D2310" s="3" t="s">
        <v>68</v>
      </c>
      <c r="E2310" s="4">
        <f>VLOOKUP(A2310,'2023 data'!$K$3:$L$3237,2,FALSE)</f>
        <v>726200</v>
      </c>
    </row>
    <row r="2311" spans="1:5">
      <c r="A2311" t="str">
        <f t="shared" si="36"/>
        <v>PAWAYNE</v>
      </c>
      <c r="B2311" t="s">
        <v>2012</v>
      </c>
      <c r="C2311" s="2" t="s">
        <v>1402</v>
      </c>
      <c r="D2311" s="3" t="s">
        <v>444</v>
      </c>
      <c r="E2311" s="4">
        <f>VLOOKUP(A2311,'2023 data'!$K$3:$L$3237,2,FALSE)</f>
        <v>726200</v>
      </c>
    </row>
    <row r="2312" spans="1:5">
      <c r="A2312" t="str">
        <f t="shared" si="36"/>
        <v>PAWESTMORELAND</v>
      </c>
      <c r="B2312" t="s">
        <v>2012</v>
      </c>
      <c r="C2312" s="2" t="s">
        <v>1402</v>
      </c>
      <c r="D2312" s="3" t="s">
        <v>1434</v>
      </c>
      <c r="E2312" s="4">
        <f>VLOOKUP(A2312,'2023 data'!$K$3:$L$3237,2,FALSE)</f>
        <v>726200</v>
      </c>
    </row>
    <row r="2313" spans="1:5">
      <c r="A2313" t="str">
        <f t="shared" si="36"/>
        <v>PAWYOMING</v>
      </c>
      <c r="B2313" t="s">
        <v>2012</v>
      </c>
      <c r="C2313" s="2" t="s">
        <v>1402</v>
      </c>
      <c r="D2313" s="3" t="s">
        <v>1208</v>
      </c>
      <c r="E2313" s="4">
        <f>VLOOKUP(A2313,'2023 data'!$K$3:$L$3237,2,FALSE)</f>
        <v>726200</v>
      </c>
    </row>
    <row r="2314" spans="1:5">
      <c r="A2314" t="str">
        <f t="shared" si="36"/>
        <v>PAYORK</v>
      </c>
      <c r="B2314" t="s">
        <v>2012</v>
      </c>
      <c r="C2314" s="2" t="s">
        <v>1402</v>
      </c>
      <c r="D2314" s="3" t="s">
        <v>814</v>
      </c>
      <c r="E2314" s="4">
        <f>VLOOKUP(A2314,'2023 data'!$K$3:$L$3237,2,FALSE)</f>
        <v>726200</v>
      </c>
    </row>
    <row r="2315" spans="1:5">
      <c r="A2315" t="str">
        <f t="shared" si="36"/>
        <v>RIBRISTOL</v>
      </c>
      <c r="B2315" t="s">
        <v>2013</v>
      </c>
      <c r="C2315" s="2" t="s">
        <v>1435</v>
      </c>
      <c r="D2315" s="3" t="s">
        <v>836</v>
      </c>
      <c r="E2315" s="4">
        <f>VLOOKUP(A2315,'2023 data'!$K$3:$L$3237,2,FALSE)</f>
        <v>726200</v>
      </c>
    </row>
    <row r="2316" spans="1:5">
      <c r="A2316" t="str">
        <f t="shared" si="36"/>
        <v>RIKENT</v>
      </c>
      <c r="B2316" t="s">
        <v>2013</v>
      </c>
      <c r="C2316" s="2" t="s">
        <v>1435</v>
      </c>
      <c r="D2316" s="3" t="s">
        <v>286</v>
      </c>
      <c r="E2316" s="4">
        <f>VLOOKUP(A2316,'2023 data'!$K$3:$L$3237,2,FALSE)</f>
        <v>726200</v>
      </c>
    </row>
    <row r="2317" spans="1:5">
      <c r="A2317" t="str">
        <f t="shared" si="36"/>
        <v>RINEWPORT</v>
      </c>
      <c r="B2317" t="s">
        <v>2013</v>
      </c>
      <c r="C2317" s="2" t="s">
        <v>1435</v>
      </c>
      <c r="D2317" s="3" t="s">
        <v>1436</v>
      </c>
      <c r="E2317" s="4">
        <f>VLOOKUP(A2317,'2023 data'!$K$3:$L$3237,2,FALSE)</f>
        <v>726200</v>
      </c>
    </row>
    <row r="2318" spans="1:5">
      <c r="A2318" t="str">
        <f t="shared" si="36"/>
        <v>RIPROVIDENCE</v>
      </c>
      <c r="B2318" t="s">
        <v>2013</v>
      </c>
      <c r="C2318" s="2" t="s">
        <v>1435</v>
      </c>
      <c r="D2318" s="3" t="s">
        <v>1437</v>
      </c>
      <c r="E2318" s="4">
        <f>VLOOKUP(A2318,'2023 data'!$K$3:$L$3237,2,FALSE)</f>
        <v>726200</v>
      </c>
    </row>
    <row r="2319" spans="1:5">
      <c r="A2319" t="str">
        <f t="shared" si="36"/>
        <v>RIWASHINGTON</v>
      </c>
      <c r="B2319" t="s">
        <v>2013</v>
      </c>
      <c r="C2319" s="2" t="s">
        <v>1435</v>
      </c>
      <c r="D2319" s="3" t="s">
        <v>68</v>
      </c>
      <c r="E2319" s="4">
        <f>VLOOKUP(A2319,'2023 data'!$K$3:$L$3237,2,FALSE)</f>
        <v>726200</v>
      </c>
    </row>
    <row r="2320" spans="1:5">
      <c r="A2320" t="str">
        <f t="shared" si="36"/>
        <v>SCABBEVILLE</v>
      </c>
      <c r="B2320" t="s">
        <v>2014</v>
      </c>
      <c r="C2320" s="2" t="s">
        <v>1439</v>
      </c>
      <c r="D2320" s="3" t="s">
        <v>1438</v>
      </c>
      <c r="E2320" s="4">
        <f>VLOOKUP(A2320,'2023 data'!$K$3:$L$3237,2,FALSE)</f>
        <v>726200</v>
      </c>
    </row>
    <row r="2321" spans="1:5">
      <c r="A2321" t="str">
        <f t="shared" si="36"/>
        <v>SCAIKEN</v>
      </c>
      <c r="B2321" t="s">
        <v>2014</v>
      </c>
      <c r="C2321" s="2" t="s">
        <v>1439</v>
      </c>
      <c r="D2321" s="3" t="s">
        <v>1440</v>
      </c>
      <c r="E2321" s="4">
        <f>VLOOKUP(A2321,'2023 data'!$K$3:$L$3237,2,FALSE)</f>
        <v>726200</v>
      </c>
    </row>
    <row r="2322" spans="1:5">
      <c r="A2322" t="str">
        <f t="shared" si="36"/>
        <v>SCALLENDALE</v>
      </c>
      <c r="B2322" t="s">
        <v>2014</v>
      </c>
      <c r="C2322" s="2" t="s">
        <v>1439</v>
      </c>
      <c r="D2322" s="3" t="s">
        <v>1441</v>
      </c>
      <c r="E2322" s="4">
        <f>VLOOKUP(A2322,'2023 data'!$K$3:$L$3237,2,FALSE)</f>
        <v>726200</v>
      </c>
    </row>
    <row r="2323" spans="1:5">
      <c r="A2323" t="str">
        <f t="shared" si="36"/>
        <v>SCANDERSON</v>
      </c>
      <c r="B2323" t="s">
        <v>2014</v>
      </c>
      <c r="C2323" s="2" t="s">
        <v>1439</v>
      </c>
      <c r="D2323" s="3" t="s">
        <v>634</v>
      </c>
      <c r="E2323" s="4">
        <f>VLOOKUP(A2323,'2023 data'!$K$3:$L$3237,2,FALSE)</f>
        <v>726200</v>
      </c>
    </row>
    <row r="2324" spans="1:5">
      <c r="A2324" t="str">
        <f t="shared" si="36"/>
        <v>SCBAMBERG</v>
      </c>
      <c r="B2324" t="s">
        <v>2014</v>
      </c>
      <c r="C2324" s="2" t="s">
        <v>1439</v>
      </c>
      <c r="D2324" s="3" t="s">
        <v>1442</v>
      </c>
      <c r="E2324" s="4">
        <f>VLOOKUP(A2324,'2023 data'!$K$3:$L$3237,2,FALSE)</f>
        <v>726200</v>
      </c>
    </row>
    <row r="2325" spans="1:5">
      <c r="A2325" t="str">
        <f t="shared" si="36"/>
        <v>SCBARNWELL</v>
      </c>
      <c r="B2325" t="s">
        <v>2014</v>
      </c>
      <c r="C2325" s="2" t="s">
        <v>1439</v>
      </c>
      <c r="D2325" s="3" t="s">
        <v>1443</v>
      </c>
      <c r="E2325" s="4">
        <f>VLOOKUP(A2325,'2023 data'!$K$3:$L$3237,2,FALSE)</f>
        <v>726200</v>
      </c>
    </row>
    <row r="2326" spans="1:5">
      <c r="A2326" t="str">
        <f t="shared" si="36"/>
        <v>SCBEAUFORT</v>
      </c>
      <c r="B2326" t="s">
        <v>2014</v>
      </c>
      <c r="C2326" s="2" t="s">
        <v>1439</v>
      </c>
      <c r="D2326" s="3" t="s">
        <v>1216</v>
      </c>
      <c r="E2326" s="4">
        <f>VLOOKUP(A2326,'2023 data'!$K$3:$L$3237,2,FALSE)</f>
        <v>726200</v>
      </c>
    </row>
    <row r="2327" spans="1:5">
      <c r="A2327" t="str">
        <f t="shared" si="36"/>
        <v>SCBERKELEY</v>
      </c>
      <c r="B2327" t="s">
        <v>2014</v>
      </c>
      <c r="C2327" s="2" t="s">
        <v>1439</v>
      </c>
      <c r="D2327" s="3" t="s">
        <v>1444</v>
      </c>
      <c r="E2327" s="4">
        <f>VLOOKUP(A2327,'2023 data'!$K$3:$L$3237,2,FALSE)</f>
        <v>726200</v>
      </c>
    </row>
    <row r="2328" spans="1:5">
      <c r="A2328" t="str">
        <f t="shared" si="36"/>
        <v>SCCALHOUN</v>
      </c>
      <c r="B2328" t="s">
        <v>2014</v>
      </c>
      <c r="C2328" s="2" t="s">
        <v>1439</v>
      </c>
      <c r="D2328" s="3" t="s">
        <v>11</v>
      </c>
      <c r="E2328" s="4">
        <f>VLOOKUP(A2328,'2023 data'!$K$3:$L$3237,2,FALSE)</f>
        <v>726200</v>
      </c>
    </row>
    <row r="2329" spans="1:5">
      <c r="A2329" t="str">
        <f t="shared" si="36"/>
        <v>SCCHARLESTON</v>
      </c>
      <c r="B2329" t="s">
        <v>2014</v>
      </c>
      <c r="C2329" s="2" t="s">
        <v>1439</v>
      </c>
      <c r="D2329" s="3" t="s">
        <v>1445</v>
      </c>
      <c r="E2329" s="4">
        <f>VLOOKUP(A2329,'2023 data'!$K$3:$L$3237,2,FALSE)</f>
        <v>726200</v>
      </c>
    </row>
    <row r="2330" spans="1:5">
      <c r="A2330" t="str">
        <f t="shared" si="36"/>
        <v>SCCHEROKEE</v>
      </c>
      <c r="B2330" t="s">
        <v>2014</v>
      </c>
      <c r="C2330" s="2" t="s">
        <v>1439</v>
      </c>
      <c r="D2330" s="3" t="s">
        <v>13</v>
      </c>
      <c r="E2330" s="4">
        <f>VLOOKUP(A2330,'2023 data'!$K$3:$L$3237,2,FALSE)</f>
        <v>726200</v>
      </c>
    </row>
    <row r="2331" spans="1:5">
      <c r="A2331" t="str">
        <f t="shared" si="36"/>
        <v>SCCHESTER</v>
      </c>
      <c r="B2331" t="s">
        <v>2014</v>
      </c>
      <c r="C2331" s="2" t="s">
        <v>1439</v>
      </c>
      <c r="D2331" s="3" t="s">
        <v>1411</v>
      </c>
      <c r="E2331" s="4">
        <f>VLOOKUP(A2331,'2023 data'!$K$3:$L$3237,2,FALSE)</f>
        <v>726200</v>
      </c>
    </row>
    <row r="2332" spans="1:5">
      <c r="A2332" t="str">
        <f t="shared" si="36"/>
        <v>SCCHESTERFIELD</v>
      </c>
      <c r="B2332" t="s">
        <v>2014</v>
      </c>
      <c r="C2332" s="2" t="s">
        <v>1439</v>
      </c>
      <c r="D2332" s="3" t="s">
        <v>1446</v>
      </c>
      <c r="E2332" s="4">
        <f>VLOOKUP(A2332,'2023 data'!$K$3:$L$3237,2,FALSE)</f>
        <v>726200</v>
      </c>
    </row>
    <row r="2333" spans="1:5">
      <c r="A2333" t="str">
        <f t="shared" si="36"/>
        <v>SCCLARENDON</v>
      </c>
      <c r="B2333" t="s">
        <v>2014</v>
      </c>
      <c r="C2333" s="2" t="s">
        <v>1439</v>
      </c>
      <c r="D2333" s="3" t="s">
        <v>1447</v>
      </c>
      <c r="E2333" s="4">
        <f>VLOOKUP(A2333,'2023 data'!$K$3:$L$3237,2,FALSE)</f>
        <v>726200</v>
      </c>
    </row>
    <row r="2334" spans="1:5">
      <c r="A2334" t="str">
        <f t="shared" si="36"/>
        <v>SCCOLLETON</v>
      </c>
      <c r="B2334" t="s">
        <v>2014</v>
      </c>
      <c r="C2334" s="2" t="s">
        <v>1439</v>
      </c>
      <c r="D2334" s="3" t="s">
        <v>1448</v>
      </c>
      <c r="E2334" s="4">
        <f>VLOOKUP(A2334,'2023 data'!$K$3:$L$3237,2,FALSE)</f>
        <v>726200</v>
      </c>
    </row>
    <row r="2335" spans="1:5">
      <c r="A2335" t="str">
        <f t="shared" si="36"/>
        <v>SCDARLINGTON</v>
      </c>
      <c r="B2335" t="s">
        <v>2014</v>
      </c>
      <c r="C2335" s="2" t="s">
        <v>1439</v>
      </c>
      <c r="D2335" s="3" t="s">
        <v>1449</v>
      </c>
      <c r="E2335" s="4">
        <f>VLOOKUP(A2335,'2023 data'!$K$3:$L$3237,2,FALSE)</f>
        <v>726200</v>
      </c>
    </row>
    <row r="2336" spans="1:5">
      <c r="A2336" t="str">
        <f t="shared" si="36"/>
        <v>SCDILLON</v>
      </c>
      <c r="B2336" t="s">
        <v>2014</v>
      </c>
      <c r="C2336" s="2" t="s">
        <v>1439</v>
      </c>
      <c r="D2336" s="3" t="s">
        <v>1450</v>
      </c>
      <c r="E2336" s="4">
        <f>VLOOKUP(A2336,'2023 data'!$K$3:$L$3237,2,FALSE)</f>
        <v>726200</v>
      </c>
    </row>
    <row r="2337" spans="1:5">
      <c r="A2337" t="str">
        <f t="shared" si="36"/>
        <v>SCDORCHESTER</v>
      </c>
      <c r="B2337" t="s">
        <v>2014</v>
      </c>
      <c r="C2337" s="2" t="s">
        <v>1439</v>
      </c>
      <c r="D2337" s="3" t="s">
        <v>823</v>
      </c>
      <c r="E2337" s="4">
        <f>VLOOKUP(A2337,'2023 data'!$K$3:$L$3237,2,FALSE)</f>
        <v>726200</v>
      </c>
    </row>
    <row r="2338" spans="1:5">
      <c r="A2338" t="str">
        <f t="shared" si="36"/>
        <v>SCEDGEFIELD</v>
      </c>
      <c r="B2338" t="s">
        <v>2014</v>
      </c>
      <c r="C2338" s="2" t="s">
        <v>1439</v>
      </c>
      <c r="D2338" s="3" t="s">
        <v>1451</v>
      </c>
      <c r="E2338" s="4">
        <f>VLOOKUP(A2338,'2023 data'!$K$3:$L$3237,2,FALSE)</f>
        <v>726200</v>
      </c>
    </row>
    <row r="2339" spans="1:5">
      <c r="A2339" t="str">
        <f t="shared" si="36"/>
        <v>SCFAIRFIELD</v>
      </c>
      <c r="B2339" t="s">
        <v>2014</v>
      </c>
      <c r="C2339" s="2" t="s">
        <v>1439</v>
      </c>
      <c r="D2339" s="3" t="s">
        <v>277</v>
      </c>
      <c r="E2339" s="4">
        <f>VLOOKUP(A2339,'2023 data'!$K$3:$L$3237,2,FALSE)</f>
        <v>726200</v>
      </c>
    </row>
    <row r="2340" spans="1:5">
      <c r="A2340" t="str">
        <f t="shared" si="36"/>
        <v>SCFLORENCE</v>
      </c>
      <c r="B2340" t="s">
        <v>2014</v>
      </c>
      <c r="C2340" s="2" t="s">
        <v>1439</v>
      </c>
      <c r="D2340" s="3" t="s">
        <v>1452</v>
      </c>
      <c r="E2340" s="4">
        <f>VLOOKUP(A2340,'2023 data'!$K$3:$L$3237,2,FALSE)</f>
        <v>726200</v>
      </c>
    </row>
    <row r="2341" spans="1:5">
      <c r="A2341" t="str">
        <f t="shared" si="36"/>
        <v>SCGEORGETOWN</v>
      </c>
      <c r="B2341" t="s">
        <v>2014</v>
      </c>
      <c r="C2341" s="2" t="s">
        <v>1439</v>
      </c>
      <c r="D2341" s="3" t="s">
        <v>1453</v>
      </c>
      <c r="E2341" s="4">
        <f>VLOOKUP(A2341,'2023 data'!$K$3:$L$3237,2,FALSE)</f>
        <v>726200</v>
      </c>
    </row>
    <row r="2342" spans="1:5">
      <c r="A2342" t="str">
        <f t="shared" si="36"/>
        <v>SCGREENVILLE</v>
      </c>
      <c r="B2342" t="s">
        <v>2014</v>
      </c>
      <c r="C2342" s="2" t="s">
        <v>1439</v>
      </c>
      <c r="D2342" s="3" t="s">
        <v>1454</v>
      </c>
      <c r="E2342" s="4">
        <f>VLOOKUP(A2342,'2023 data'!$K$3:$L$3237,2,FALSE)</f>
        <v>726200</v>
      </c>
    </row>
    <row r="2343" spans="1:5">
      <c r="A2343" t="str">
        <f t="shared" si="36"/>
        <v>SCGREENWOOD</v>
      </c>
      <c r="B2343" t="s">
        <v>2014</v>
      </c>
      <c r="C2343" s="2" t="s">
        <v>1439</v>
      </c>
      <c r="D2343" s="3" t="s">
        <v>654</v>
      </c>
      <c r="E2343" s="4">
        <f>VLOOKUP(A2343,'2023 data'!$K$3:$L$3237,2,FALSE)</f>
        <v>726200</v>
      </c>
    </row>
    <row r="2344" spans="1:5">
      <c r="A2344" t="str">
        <f t="shared" si="36"/>
        <v>SCHAMPTON</v>
      </c>
      <c r="B2344" t="s">
        <v>2014</v>
      </c>
      <c r="C2344" s="2" t="s">
        <v>1439</v>
      </c>
      <c r="D2344" s="3" t="s">
        <v>1455</v>
      </c>
      <c r="E2344" s="4">
        <f>VLOOKUP(A2344,'2023 data'!$K$3:$L$3237,2,FALSE)</f>
        <v>726200</v>
      </c>
    </row>
    <row r="2345" spans="1:5">
      <c r="A2345" t="str">
        <f t="shared" si="36"/>
        <v>SCHORRY</v>
      </c>
      <c r="B2345" t="s">
        <v>2014</v>
      </c>
      <c r="C2345" s="2" t="s">
        <v>1439</v>
      </c>
      <c r="D2345" s="3" t="s">
        <v>1456</v>
      </c>
      <c r="E2345" s="4">
        <f>VLOOKUP(A2345,'2023 data'!$K$3:$L$3237,2,FALSE)</f>
        <v>726200</v>
      </c>
    </row>
    <row r="2346" spans="1:5">
      <c r="A2346" t="str">
        <f t="shared" si="36"/>
        <v>SCJASPER</v>
      </c>
      <c r="B2346" t="s">
        <v>2014</v>
      </c>
      <c r="C2346" s="2" t="s">
        <v>1439</v>
      </c>
      <c r="D2346" s="3" t="s">
        <v>400</v>
      </c>
      <c r="E2346" s="4">
        <f>VLOOKUP(A2346,'2023 data'!$K$3:$L$3237,2,FALSE)</f>
        <v>726200</v>
      </c>
    </row>
    <row r="2347" spans="1:5">
      <c r="A2347" t="str">
        <f t="shared" si="36"/>
        <v>SCKERSHAW</v>
      </c>
      <c r="B2347" t="s">
        <v>2014</v>
      </c>
      <c r="C2347" s="2" t="s">
        <v>1439</v>
      </c>
      <c r="D2347" s="3" t="s">
        <v>1457</v>
      </c>
      <c r="E2347" s="4">
        <f>VLOOKUP(A2347,'2023 data'!$K$3:$L$3237,2,FALSE)</f>
        <v>726200</v>
      </c>
    </row>
    <row r="2348" spans="1:5">
      <c r="A2348" t="str">
        <f t="shared" si="36"/>
        <v>SCLANCASTER</v>
      </c>
      <c r="B2348" t="s">
        <v>2014</v>
      </c>
      <c r="C2348" s="2" t="s">
        <v>1439</v>
      </c>
      <c r="D2348" s="3" t="s">
        <v>1107</v>
      </c>
      <c r="E2348" s="4">
        <f>VLOOKUP(A2348,'2023 data'!$K$3:$L$3237,2,FALSE)</f>
        <v>726200</v>
      </c>
    </row>
    <row r="2349" spans="1:5">
      <c r="A2349" t="str">
        <f t="shared" si="36"/>
        <v>SCLAURENS</v>
      </c>
      <c r="B2349" t="s">
        <v>2014</v>
      </c>
      <c r="C2349" s="2" t="s">
        <v>1439</v>
      </c>
      <c r="D2349" s="3" t="s">
        <v>405</v>
      </c>
      <c r="E2349" s="4">
        <f>VLOOKUP(A2349,'2023 data'!$K$3:$L$3237,2,FALSE)</f>
        <v>726200</v>
      </c>
    </row>
    <row r="2350" spans="1:5">
      <c r="A2350" t="str">
        <f t="shared" si="36"/>
        <v>SCLEE</v>
      </c>
      <c r="B2350" t="s">
        <v>2014</v>
      </c>
      <c r="C2350" s="2" t="s">
        <v>1439</v>
      </c>
      <c r="D2350" s="3" t="s">
        <v>44</v>
      </c>
      <c r="E2350" s="4">
        <f>VLOOKUP(A2350,'2023 data'!$K$3:$L$3237,2,FALSE)</f>
        <v>726200</v>
      </c>
    </row>
    <row r="2351" spans="1:5">
      <c r="A2351" t="str">
        <f t="shared" si="36"/>
        <v>SCLEXINGTON</v>
      </c>
      <c r="B2351" t="s">
        <v>2014</v>
      </c>
      <c r="C2351" s="2" t="s">
        <v>1439</v>
      </c>
      <c r="D2351" s="3" t="s">
        <v>1458</v>
      </c>
      <c r="E2351" s="4">
        <f>VLOOKUP(A2351,'2023 data'!$K$3:$L$3237,2,FALSE)</f>
        <v>726200</v>
      </c>
    </row>
    <row r="2352" spans="1:5">
      <c r="A2352" t="str">
        <f t="shared" si="36"/>
        <v>SCMCCORMICK</v>
      </c>
      <c r="B2352" t="s">
        <v>2014</v>
      </c>
      <c r="C2352" s="2" t="s">
        <v>1439</v>
      </c>
      <c r="D2352" s="3" t="s">
        <v>1459</v>
      </c>
      <c r="E2352" s="4">
        <f>VLOOKUP(A2352,'2023 data'!$K$3:$L$3237,2,FALSE)</f>
        <v>726200</v>
      </c>
    </row>
    <row r="2353" spans="1:5">
      <c r="A2353" t="str">
        <f t="shared" si="36"/>
        <v>SCMARION</v>
      </c>
      <c r="B2353" t="s">
        <v>2014</v>
      </c>
      <c r="C2353" s="2" t="s">
        <v>1439</v>
      </c>
      <c r="D2353" s="3" t="s">
        <v>50</v>
      </c>
      <c r="E2353" s="4">
        <f>VLOOKUP(A2353,'2023 data'!$K$3:$L$3237,2,FALSE)</f>
        <v>726200</v>
      </c>
    </row>
    <row r="2354" spans="1:5">
      <c r="A2354" t="str">
        <f t="shared" si="36"/>
        <v>SCMARLBORO</v>
      </c>
      <c r="B2354" t="s">
        <v>2014</v>
      </c>
      <c r="C2354" s="2" t="s">
        <v>1439</v>
      </c>
      <c r="D2354" s="3" t="s">
        <v>1460</v>
      </c>
      <c r="E2354" s="4">
        <f>VLOOKUP(A2354,'2023 data'!$K$3:$L$3237,2,FALSE)</f>
        <v>726200</v>
      </c>
    </row>
    <row r="2355" spans="1:5">
      <c r="A2355" t="str">
        <f t="shared" si="36"/>
        <v>SCNEWBERRY</v>
      </c>
      <c r="B2355" t="s">
        <v>2014</v>
      </c>
      <c r="C2355" s="2" t="s">
        <v>1439</v>
      </c>
      <c r="D2355" s="3" t="s">
        <v>1461</v>
      </c>
      <c r="E2355" s="4">
        <f>VLOOKUP(A2355,'2023 data'!$K$3:$L$3237,2,FALSE)</f>
        <v>726200</v>
      </c>
    </row>
    <row r="2356" spans="1:5">
      <c r="A2356" t="str">
        <f t="shared" si="36"/>
        <v>SCOCONEE</v>
      </c>
      <c r="B2356" t="s">
        <v>2014</v>
      </c>
      <c r="C2356" s="2" t="s">
        <v>1439</v>
      </c>
      <c r="D2356" s="3" t="s">
        <v>414</v>
      </c>
      <c r="E2356" s="4">
        <f>VLOOKUP(A2356,'2023 data'!$K$3:$L$3237,2,FALSE)</f>
        <v>726200</v>
      </c>
    </row>
    <row r="2357" spans="1:5">
      <c r="A2357" t="str">
        <f t="shared" si="36"/>
        <v>SCORANGEBURG</v>
      </c>
      <c r="B2357" t="s">
        <v>2014</v>
      </c>
      <c r="C2357" s="2" t="s">
        <v>1439</v>
      </c>
      <c r="D2357" s="3" t="s">
        <v>1462</v>
      </c>
      <c r="E2357" s="4">
        <f>VLOOKUP(A2357,'2023 data'!$K$3:$L$3237,2,FALSE)</f>
        <v>726200</v>
      </c>
    </row>
    <row r="2358" spans="1:5">
      <c r="A2358" t="str">
        <f t="shared" si="36"/>
        <v>SCPICKENS</v>
      </c>
      <c r="B2358" t="s">
        <v>2014</v>
      </c>
      <c r="C2358" s="2" t="s">
        <v>1439</v>
      </c>
      <c r="D2358" s="3" t="s">
        <v>57</v>
      </c>
      <c r="E2358" s="4">
        <f>VLOOKUP(A2358,'2023 data'!$K$3:$L$3237,2,FALSE)</f>
        <v>726200</v>
      </c>
    </row>
    <row r="2359" spans="1:5">
      <c r="A2359" t="str">
        <f t="shared" si="36"/>
        <v>SCRICHLAND</v>
      </c>
      <c r="B2359" t="s">
        <v>2014</v>
      </c>
      <c r="C2359" s="2" t="s">
        <v>1439</v>
      </c>
      <c r="D2359" s="3" t="s">
        <v>532</v>
      </c>
      <c r="E2359" s="4">
        <f>VLOOKUP(A2359,'2023 data'!$K$3:$L$3237,2,FALSE)</f>
        <v>726200</v>
      </c>
    </row>
    <row r="2360" spans="1:5">
      <c r="A2360" t="str">
        <f t="shared" si="36"/>
        <v>SCSALUDA</v>
      </c>
      <c r="B2360" t="s">
        <v>2014</v>
      </c>
      <c r="C2360" s="2" t="s">
        <v>1439</v>
      </c>
      <c r="D2360" s="3" t="s">
        <v>1463</v>
      </c>
      <c r="E2360" s="4">
        <f>VLOOKUP(A2360,'2023 data'!$K$3:$L$3237,2,FALSE)</f>
        <v>726200</v>
      </c>
    </row>
    <row r="2361" spans="1:5">
      <c r="A2361" t="str">
        <f t="shared" si="36"/>
        <v>SCSPARTANBURG</v>
      </c>
      <c r="B2361" t="s">
        <v>2014</v>
      </c>
      <c r="C2361" s="2" t="s">
        <v>1439</v>
      </c>
      <c r="D2361" s="3" t="s">
        <v>1464</v>
      </c>
      <c r="E2361" s="4">
        <f>VLOOKUP(A2361,'2023 data'!$K$3:$L$3237,2,FALSE)</f>
        <v>726200</v>
      </c>
    </row>
    <row r="2362" spans="1:5">
      <c r="A2362" t="str">
        <f t="shared" si="36"/>
        <v>SCSUMTER</v>
      </c>
      <c r="B2362" t="s">
        <v>2014</v>
      </c>
      <c r="C2362" s="2" t="s">
        <v>1439</v>
      </c>
      <c r="D2362" s="3" t="s">
        <v>63</v>
      </c>
      <c r="E2362" s="4">
        <f>VLOOKUP(A2362,'2023 data'!$K$3:$L$3237,2,FALSE)</f>
        <v>726200</v>
      </c>
    </row>
    <row r="2363" spans="1:5">
      <c r="A2363" t="str">
        <f t="shared" si="36"/>
        <v>SCUNION</v>
      </c>
      <c r="B2363" t="s">
        <v>2014</v>
      </c>
      <c r="C2363" s="2" t="s">
        <v>1439</v>
      </c>
      <c r="D2363" s="3" t="s">
        <v>159</v>
      </c>
      <c r="E2363" s="4">
        <f>VLOOKUP(A2363,'2023 data'!$K$3:$L$3237,2,FALSE)</f>
        <v>726200</v>
      </c>
    </row>
    <row r="2364" spans="1:5">
      <c r="A2364" t="str">
        <f t="shared" si="36"/>
        <v>SCWILLIAMSBURG</v>
      </c>
      <c r="B2364" t="s">
        <v>2014</v>
      </c>
      <c r="C2364" s="2" t="s">
        <v>1439</v>
      </c>
      <c r="D2364" s="3" t="s">
        <v>1465</v>
      </c>
      <c r="E2364" s="4">
        <f>VLOOKUP(A2364,'2023 data'!$K$3:$L$3237,2,FALSE)</f>
        <v>726200</v>
      </c>
    </row>
    <row r="2365" spans="1:5">
      <c r="A2365" t="str">
        <f t="shared" si="36"/>
        <v>SCYORK</v>
      </c>
      <c r="B2365" t="s">
        <v>2014</v>
      </c>
      <c r="C2365" s="2" t="s">
        <v>1439</v>
      </c>
      <c r="D2365" s="3" t="s">
        <v>814</v>
      </c>
      <c r="E2365" s="4">
        <f>VLOOKUP(A2365,'2023 data'!$K$3:$L$3237,2,FALSE)</f>
        <v>726200</v>
      </c>
    </row>
    <row r="2366" spans="1:5">
      <c r="A2366" t="str">
        <f t="shared" si="36"/>
        <v>SDAURORA</v>
      </c>
      <c r="B2366" t="s">
        <v>2015</v>
      </c>
      <c r="C2366" s="2" t="s">
        <v>1467</v>
      </c>
      <c r="D2366" s="3" t="s">
        <v>1466</v>
      </c>
      <c r="E2366" s="4">
        <f>VLOOKUP(A2366,'2023 data'!$K$3:$L$3237,2,FALSE)</f>
        <v>726200</v>
      </c>
    </row>
    <row r="2367" spans="1:5">
      <c r="A2367" t="str">
        <f t="shared" si="36"/>
        <v>SDBEADLE</v>
      </c>
      <c r="B2367" t="s">
        <v>2015</v>
      </c>
      <c r="C2367" s="2" t="s">
        <v>1467</v>
      </c>
      <c r="D2367" s="3" t="s">
        <v>1468</v>
      </c>
      <c r="E2367" s="4">
        <f>VLOOKUP(A2367,'2023 data'!$K$3:$L$3237,2,FALSE)</f>
        <v>726200</v>
      </c>
    </row>
    <row r="2368" spans="1:5">
      <c r="A2368" t="str">
        <f t="shared" si="36"/>
        <v>SDBENNETT</v>
      </c>
      <c r="B2368" t="s">
        <v>2015</v>
      </c>
      <c r="C2368" s="2" t="s">
        <v>1467</v>
      </c>
      <c r="D2368" s="3" t="s">
        <v>1469</v>
      </c>
      <c r="E2368" s="4">
        <f>VLOOKUP(A2368,'2023 data'!$K$3:$L$3237,2,FALSE)</f>
        <v>726200</v>
      </c>
    </row>
    <row r="2369" spans="1:5">
      <c r="A2369" t="str">
        <f t="shared" si="36"/>
        <v>SDBON HOMME</v>
      </c>
      <c r="B2369" t="s">
        <v>2015</v>
      </c>
      <c r="C2369" s="2" t="s">
        <v>1467</v>
      </c>
      <c r="D2369" s="3" t="s">
        <v>1470</v>
      </c>
      <c r="E2369" s="4">
        <f>VLOOKUP(A2369,'2023 data'!$K$3:$L$3237,2,FALSE)</f>
        <v>726200</v>
      </c>
    </row>
    <row r="2370" spans="1:5">
      <c r="A2370" t="str">
        <f t="shared" si="36"/>
        <v>SDBROOKINGS</v>
      </c>
      <c r="B2370" t="s">
        <v>2015</v>
      </c>
      <c r="C2370" s="2" t="s">
        <v>1467</v>
      </c>
      <c r="D2370" s="3" t="s">
        <v>1471</v>
      </c>
      <c r="E2370" s="4">
        <f>VLOOKUP(A2370,'2023 data'!$K$3:$L$3237,2,FALSE)</f>
        <v>726200</v>
      </c>
    </row>
    <row r="2371" spans="1:5">
      <c r="A2371" t="str">
        <f t="shared" si="36"/>
        <v>SDBROWN</v>
      </c>
      <c r="B2371" t="s">
        <v>2015</v>
      </c>
      <c r="C2371" s="2" t="s">
        <v>1467</v>
      </c>
      <c r="D2371" s="3" t="s">
        <v>494</v>
      </c>
      <c r="E2371" s="4">
        <f>VLOOKUP(A2371,'2023 data'!$K$3:$L$3237,2,FALSE)</f>
        <v>726200</v>
      </c>
    </row>
    <row r="2372" spans="1:5">
      <c r="A2372" t="str">
        <f t="shared" si="36"/>
        <v>SDBRULE</v>
      </c>
      <c r="B2372" t="s">
        <v>2015</v>
      </c>
      <c r="C2372" s="2" t="s">
        <v>1467</v>
      </c>
      <c r="D2372" s="3" t="s">
        <v>1472</v>
      </c>
      <c r="E2372" s="4">
        <f>VLOOKUP(A2372,'2023 data'!$K$3:$L$3237,2,FALSE)</f>
        <v>726200</v>
      </c>
    </row>
    <row r="2373" spans="1:5">
      <c r="A2373" t="str">
        <f t="shared" ref="A2373:A2436" si="37">+C2373&amp;D2373</f>
        <v>SDBUFFALO</v>
      </c>
      <c r="B2373" t="s">
        <v>2015</v>
      </c>
      <c r="C2373" s="2" t="s">
        <v>1467</v>
      </c>
      <c r="D2373" s="3" t="s">
        <v>1086</v>
      </c>
      <c r="E2373" s="4">
        <f>VLOOKUP(A2373,'2023 data'!$K$3:$L$3237,2,FALSE)</f>
        <v>726200</v>
      </c>
    </row>
    <row r="2374" spans="1:5">
      <c r="A2374" t="str">
        <f t="shared" si="37"/>
        <v>SDBUTTE</v>
      </c>
      <c r="B2374" t="s">
        <v>2015</v>
      </c>
      <c r="C2374" s="2" t="s">
        <v>1467</v>
      </c>
      <c r="D2374" s="3" t="s">
        <v>168</v>
      </c>
      <c r="E2374" s="4">
        <f>VLOOKUP(A2374,'2023 data'!$K$3:$L$3237,2,FALSE)</f>
        <v>726200</v>
      </c>
    </row>
    <row r="2375" spans="1:5">
      <c r="A2375" t="str">
        <f t="shared" si="37"/>
        <v>SDCAMPBELL</v>
      </c>
      <c r="B2375" t="s">
        <v>2015</v>
      </c>
      <c r="C2375" s="2" t="s">
        <v>1467</v>
      </c>
      <c r="D2375" s="3" t="s">
        <v>714</v>
      </c>
      <c r="E2375" s="4">
        <f>VLOOKUP(A2375,'2023 data'!$K$3:$L$3237,2,FALSE)</f>
        <v>726200</v>
      </c>
    </row>
    <row r="2376" spans="1:5">
      <c r="A2376" t="str">
        <f t="shared" si="37"/>
        <v>SDCHARLES MIX</v>
      </c>
      <c r="B2376" t="s">
        <v>2015</v>
      </c>
      <c r="C2376" s="2" t="s">
        <v>1467</v>
      </c>
      <c r="D2376" s="3" t="s">
        <v>1473</v>
      </c>
      <c r="E2376" s="4">
        <f>VLOOKUP(A2376,'2023 data'!$K$3:$L$3237,2,FALSE)</f>
        <v>726200</v>
      </c>
    </row>
    <row r="2377" spans="1:5">
      <c r="A2377" t="str">
        <f t="shared" si="37"/>
        <v>SDCLARK</v>
      </c>
      <c r="B2377" t="s">
        <v>2015</v>
      </c>
      <c r="C2377" s="2" t="s">
        <v>1467</v>
      </c>
      <c r="D2377" s="3" t="s">
        <v>115</v>
      </c>
      <c r="E2377" s="4">
        <f>VLOOKUP(A2377,'2023 data'!$K$3:$L$3237,2,FALSE)</f>
        <v>726200</v>
      </c>
    </row>
    <row r="2378" spans="1:5">
      <c r="A2378" t="str">
        <f t="shared" si="37"/>
        <v>SDCLAY</v>
      </c>
      <c r="B2378" t="s">
        <v>2015</v>
      </c>
      <c r="C2378" s="2" t="s">
        <v>1467</v>
      </c>
      <c r="D2378" s="3" t="s">
        <v>17</v>
      </c>
      <c r="E2378" s="4">
        <f>VLOOKUP(A2378,'2023 data'!$K$3:$L$3237,2,FALSE)</f>
        <v>726200</v>
      </c>
    </row>
    <row r="2379" spans="1:5">
      <c r="A2379" t="str">
        <f t="shared" si="37"/>
        <v>SDCODINGTON</v>
      </c>
      <c r="B2379" t="s">
        <v>2015</v>
      </c>
      <c r="C2379" s="2" t="s">
        <v>1467</v>
      </c>
      <c r="D2379" s="3" t="s">
        <v>1474</v>
      </c>
      <c r="E2379" s="4">
        <f>VLOOKUP(A2379,'2023 data'!$K$3:$L$3237,2,FALSE)</f>
        <v>726200</v>
      </c>
    </row>
    <row r="2380" spans="1:5">
      <c r="A2380" t="str">
        <f t="shared" si="37"/>
        <v>SDCORSON</v>
      </c>
      <c r="B2380" t="s">
        <v>2015</v>
      </c>
      <c r="C2380" s="2" t="s">
        <v>1467</v>
      </c>
      <c r="D2380" s="3" t="s">
        <v>1475</v>
      </c>
      <c r="E2380" s="4">
        <f>VLOOKUP(A2380,'2023 data'!$K$3:$L$3237,2,FALSE)</f>
        <v>726200</v>
      </c>
    </row>
    <row r="2381" spans="1:5">
      <c r="A2381" t="str">
        <f t="shared" si="37"/>
        <v>SDCUSTER</v>
      </c>
      <c r="B2381" t="s">
        <v>2015</v>
      </c>
      <c r="C2381" s="2" t="s">
        <v>1467</v>
      </c>
      <c r="D2381" s="3" t="s">
        <v>236</v>
      </c>
      <c r="E2381" s="4">
        <f>VLOOKUP(A2381,'2023 data'!$K$3:$L$3237,2,FALSE)</f>
        <v>726200</v>
      </c>
    </row>
    <row r="2382" spans="1:5">
      <c r="A2382" t="str">
        <f t="shared" si="37"/>
        <v>SDDAVISON</v>
      </c>
      <c r="B2382" t="s">
        <v>2015</v>
      </c>
      <c r="C2382" s="2" t="s">
        <v>1467</v>
      </c>
      <c r="D2382" s="3" t="s">
        <v>1476</v>
      </c>
      <c r="E2382" s="4">
        <f>VLOOKUP(A2382,'2023 data'!$K$3:$L$3237,2,FALSE)</f>
        <v>726200</v>
      </c>
    </row>
    <row r="2383" spans="1:5">
      <c r="A2383" t="str">
        <f t="shared" si="37"/>
        <v>SDDAY</v>
      </c>
      <c r="B2383" t="s">
        <v>2015</v>
      </c>
      <c r="C2383" s="2" t="s">
        <v>1467</v>
      </c>
      <c r="D2383" s="3" t="s">
        <v>1477</v>
      </c>
      <c r="E2383" s="4">
        <f>VLOOKUP(A2383,'2023 data'!$K$3:$L$3237,2,FALSE)</f>
        <v>726200</v>
      </c>
    </row>
    <row r="2384" spans="1:5">
      <c r="A2384" t="str">
        <f t="shared" si="37"/>
        <v>SDDEUEL</v>
      </c>
      <c r="B2384" t="s">
        <v>2015</v>
      </c>
      <c r="C2384" s="2" t="s">
        <v>1467</v>
      </c>
      <c r="D2384" s="3" t="s">
        <v>1092</v>
      </c>
      <c r="E2384" s="4">
        <f>VLOOKUP(A2384,'2023 data'!$K$3:$L$3237,2,FALSE)</f>
        <v>726200</v>
      </c>
    </row>
    <row r="2385" spans="1:5">
      <c r="A2385" t="str">
        <f t="shared" si="37"/>
        <v>SDDEWEY</v>
      </c>
      <c r="B2385" t="s">
        <v>2015</v>
      </c>
      <c r="C2385" s="2" t="s">
        <v>1467</v>
      </c>
      <c r="D2385" s="3" t="s">
        <v>1354</v>
      </c>
      <c r="E2385" s="4">
        <f>VLOOKUP(A2385,'2023 data'!$K$3:$L$3237,2,FALSE)</f>
        <v>726200</v>
      </c>
    </row>
    <row r="2386" spans="1:5">
      <c r="A2386" t="str">
        <f t="shared" si="37"/>
        <v>SDDOUGLAS</v>
      </c>
      <c r="B2386" t="s">
        <v>2015</v>
      </c>
      <c r="C2386" s="2" t="s">
        <v>1467</v>
      </c>
      <c r="D2386" s="3" t="s">
        <v>240</v>
      </c>
      <c r="E2386" s="4">
        <f>VLOOKUP(A2386,'2023 data'!$K$3:$L$3237,2,FALSE)</f>
        <v>726200</v>
      </c>
    </row>
    <row r="2387" spans="1:5">
      <c r="A2387" t="str">
        <f t="shared" si="37"/>
        <v>SDEDMUNDS</v>
      </c>
      <c r="B2387" t="s">
        <v>2015</v>
      </c>
      <c r="C2387" s="2" t="s">
        <v>1467</v>
      </c>
      <c r="D2387" s="3" t="s">
        <v>1478</v>
      </c>
      <c r="E2387" s="4">
        <f>VLOOKUP(A2387,'2023 data'!$K$3:$L$3237,2,FALSE)</f>
        <v>726200</v>
      </c>
    </row>
    <row r="2388" spans="1:5">
      <c r="A2388" t="str">
        <f t="shared" si="37"/>
        <v>SDFALL RIVER</v>
      </c>
      <c r="B2388" t="s">
        <v>2015</v>
      </c>
      <c r="C2388" s="2" t="s">
        <v>1467</v>
      </c>
      <c r="D2388" s="3" t="s">
        <v>1479</v>
      </c>
      <c r="E2388" s="4">
        <f>VLOOKUP(A2388,'2023 data'!$K$3:$L$3237,2,FALSE)</f>
        <v>726200</v>
      </c>
    </row>
    <row r="2389" spans="1:5">
      <c r="A2389" t="str">
        <f t="shared" si="37"/>
        <v>SDFAULK</v>
      </c>
      <c r="B2389" t="s">
        <v>2015</v>
      </c>
      <c r="C2389" s="2" t="s">
        <v>1467</v>
      </c>
      <c r="D2389" s="3" t="s">
        <v>1480</v>
      </c>
      <c r="E2389" s="4">
        <f>VLOOKUP(A2389,'2023 data'!$K$3:$L$3237,2,FALSE)</f>
        <v>726200</v>
      </c>
    </row>
    <row r="2390" spans="1:5">
      <c r="A2390" t="str">
        <f t="shared" si="37"/>
        <v>SDGRANT</v>
      </c>
      <c r="B2390" t="s">
        <v>2015</v>
      </c>
      <c r="C2390" s="2" t="s">
        <v>1467</v>
      </c>
      <c r="D2390" s="3" t="s">
        <v>128</v>
      </c>
      <c r="E2390" s="4">
        <f>VLOOKUP(A2390,'2023 data'!$K$3:$L$3237,2,FALSE)</f>
        <v>726200</v>
      </c>
    </row>
    <row r="2391" spans="1:5">
      <c r="A2391" t="str">
        <f t="shared" si="37"/>
        <v>SDGREGORY</v>
      </c>
      <c r="B2391" t="s">
        <v>2015</v>
      </c>
      <c r="C2391" s="2" t="s">
        <v>1467</v>
      </c>
      <c r="D2391" s="3" t="s">
        <v>1481</v>
      </c>
      <c r="E2391" s="4">
        <f>VLOOKUP(A2391,'2023 data'!$K$3:$L$3237,2,FALSE)</f>
        <v>726200</v>
      </c>
    </row>
    <row r="2392" spans="1:5">
      <c r="A2392" t="str">
        <f t="shared" si="37"/>
        <v>SDHAAKON</v>
      </c>
      <c r="B2392" t="s">
        <v>2015</v>
      </c>
      <c r="C2392" s="2" t="s">
        <v>1467</v>
      </c>
      <c r="D2392" s="3" t="s">
        <v>1482</v>
      </c>
      <c r="E2392" s="4">
        <f>VLOOKUP(A2392,'2023 data'!$K$3:$L$3237,2,FALSE)</f>
        <v>726200</v>
      </c>
    </row>
    <row r="2393" spans="1:5">
      <c r="A2393" t="str">
        <f t="shared" si="37"/>
        <v>SDHAMLIN</v>
      </c>
      <c r="B2393" t="s">
        <v>2015</v>
      </c>
      <c r="C2393" s="2" t="s">
        <v>1467</v>
      </c>
      <c r="D2393" s="3" t="s">
        <v>1483</v>
      </c>
      <c r="E2393" s="4">
        <f>VLOOKUP(A2393,'2023 data'!$K$3:$L$3237,2,FALSE)</f>
        <v>726200</v>
      </c>
    </row>
    <row r="2394" spans="1:5">
      <c r="A2394" t="str">
        <f t="shared" si="37"/>
        <v>SDHAND</v>
      </c>
      <c r="B2394" t="s">
        <v>2015</v>
      </c>
      <c r="C2394" s="2" t="s">
        <v>1467</v>
      </c>
      <c r="D2394" s="3" t="s">
        <v>1484</v>
      </c>
      <c r="E2394" s="4">
        <f>VLOOKUP(A2394,'2023 data'!$K$3:$L$3237,2,FALSE)</f>
        <v>726200</v>
      </c>
    </row>
    <row r="2395" spans="1:5">
      <c r="A2395" t="str">
        <f t="shared" si="37"/>
        <v>SDHANSON</v>
      </c>
      <c r="B2395" t="s">
        <v>2015</v>
      </c>
      <c r="C2395" s="2" t="s">
        <v>1467</v>
      </c>
      <c r="D2395" s="3" t="s">
        <v>1485</v>
      </c>
      <c r="E2395" s="4">
        <f>VLOOKUP(A2395,'2023 data'!$K$3:$L$3237,2,FALSE)</f>
        <v>726200</v>
      </c>
    </row>
    <row r="2396" spans="1:5">
      <c r="A2396" t="str">
        <f t="shared" si="37"/>
        <v>SDHARDING</v>
      </c>
      <c r="B2396" t="s">
        <v>2015</v>
      </c>
      <c r="C2396" s="2" t="s">
        <v>1467</v>
      </c>
      <c r="D2396" s="3" t="s">
        <v>1164</v>
      </c>
      <c r="E2396" s="4">
        <f>VLOOKUP(A2396,'2023 data'!$K$3:$L$3237,2,FALSE)</f>
        <v>726200</v>
      </c>
    </row>
    <row r="2397" spans="1:5">
      <c r="A2397" t="str">
        <f t="shared" si="37"/>
        <v>SDHUGHES</v>
      </c>
      <c r="B2397" t="s">
        <v>2015</v>
      </c>
      <c r="C2397" s="2" t="s">
        <v>1467</v>
      </c>
      <c r="D2397" s="3" t="s">
        <v>1358</v>
      </c>
      <c r="E2397" s="4">
        <f>VLOOKUP(A2397,'2023 data'!$K$3:$L$3237,2,FALSE)</f>
        <v>726200</v>
      </c>
    </row>
    <row r="2398" spans="1:5">
      <c r="A2398" t="str">
        <f t="shared" si="37"/>
        <v>SDHUTCHINSON</v>
      </c>
      <c r="B2398" t="s">
        <v>2015</v>
      </c>
      <c r="C2398" s="2" t="s">
        <v>1467</v>
      </c>
      <c r="D2398" s="3" t="s">
        <v>1486</v>
      </c>
      <c r="E2398" s="4">
        <f>VLOOKUP(A2398,'2023 data'!$K$3:$L$3237,2,FALSE)</f>
        <v>726200</v>
      </c>
    </row>
    <row r="2399" spans="1:5">
      <c r="A2399" t="str">
        <f t="shared" si="37"/>
        <v>SDHYDE</v>
      </c>
      <c r="B2399" t="s">
        <v>2015</v>
      </c>
      <c r="C2399" s="2" t="s">
        <v>1467</v>
      </c>
      <c r="D2399" s="3" t="s">
        <v>1244</v>
      </c>
      <c r="E2399" s="4">
        <f>VLOOKUP(A2399,'2023 data'!$K$3:$L$3237,2,FALSE)</f>
        <v>726200</v>
      </c>
    </row>
    <row r="2400" spans="1:5">
      <c r="A2400" t="str">
        <f t="shared" si="37"/>
        <v>SDJACKSON</v>
      </c>
      <c r="B2400" t="s">
        <v>2015</v>
      </c>
      <c r="C2400" s="2" t="s">
        <v>1467</v>
      </c>
      <c r="D2400" s="3" t="s">
        <v>39</v>
      </c>
      <c r="E2400" s="4">
        <f>VLOOKUP(A2400,'2023 data'!$K$3:$L$3237,2,FALSE)</f>
        <v>726200</v>
      </c>
    </row>
    <row r="2401" spans="1:5">
      <c r="A2401" t="str">
        <f t="shared" si="37"/>
        <v>SDJERAULD</v>
      </c>
      <c r="B2401" t="s">
        <v>2015</v>
      </c>
      <c r="C2401" s="2" t="s">
        <v>1467</v>
      </c>
      <c r="D2401" s="3" t="s">
        <v>1487</v>
      </c>
      <c r="E2401" s="4">
        <f>VLOOKUP(A2401,'2023 data'!$K$3:$L$3237,2,FALSE)</f>
        <v>726200</v>
      </c>
    </row>
    <row r="2402" spans="1:5">
      <c r="A2402" t="str">
        <f t="shared" si="37"/>
        <v>SDJONES</v>
      </c>
      <c r="B2402" t="s">
        <v>2015</v>
      </c>
      <c r="C2402" s="2" t="s">
        <v>1467</v>
      </c>
      <c r="D2402" s="3" t="s">
        <v>403</v>
      </c>
      <c r="E2402" s="4">
        <f>VLOOKUP(A2402,'2023 data'!$K$3:$L$3237,2,FALSE)</f>
        <v>726200</v>
      </c>
    </row>
    <row r="2403" spans="1:5">
      <c r="A2403" t="str">
        <f t="shared" si="37"/>
        <v>SDKINGSBURY</v>
      </c>
      <c r="B2403" t="s">
        <v>2015</v>
      </c>
      <c r="C2403" s="2" t="s">
        <v>1467</v>
      </c>
      <c r="D2403" s="3" t="s">
        <v>1488</v>
      </c>
      <c r="E2403" s="4">
        <f>VLOOKUP(A2403,'2023 data'!$K$3:$L$3237,2,FALSE)</f>
        <v>726200</v>
      </c>
    </row>
    <row r="2404" spans="1:5">
      <c r="A2404" t="str">
        <f t="shared" si="37"/>
        <v>SDLAKE</v>
      </c>
      <c r="B2404" t="s">
        <v>2015</v>
      </c>
      <c r="C2404" s="2" t="s">
        <v>1467</v>
      </c>
      <c r="D2404" s="3" t="s">
        <v>181</v>
      </c>
      <c r="E2404" s="4">
        <f>VLOOKUP(A2404,'2023 data'!$K$3:$L$3237,2,FALSE)</f>
        <v>726200</v>
      </c>
    </row>
    <row r="2405" spans="1:5">
      <c r="A2405" t="str">
        <f t="shared" si="37"/>
        <v>SDLAWRENCE</v>
      </c>
      <c r="B2405" t="s">
        <v>2015</v>
      </c>
      <c r="C2405" s="2" t="s">
        <v>1467</v>
      </c>
      <c r="D2405" s="3" t="s">
        <v>43</v>
      </c>
      <c r="E2405" s="4">
        <f>VLOOKUP(A2405,'2023 data'!$K$3:$L$3237,2,FALSE)</f>
        <v>726200</v>
      </c>
    </row>
    <row r="2406" spans="1:5">
      <c r="A2406" t="str">
        <f t="shared" si="37"/>
        <v>SDLINCOLN</v>
      </c>
      <c r="B2406" t="s">
        <v>2015</v>
      </c>
      <c r="C2406" s="2" t="s">
        <v>1467</v>
      </c>
      <c r="D2406" s="3" t="s">
        <v>136</v>
      </c>
      <c r="E2406" s="4">
        <f>VLOOKUP(A2406,'2023 data'!$K$3:$L$3237,2,FALSE)</f>
        <v>726200</v>
      </c>
    </row>
    <row r="2407" spans="1:5">
      <c r="A2407" t="str">
        <f t="shared" si="37"/>
        <v>SDLYMAN</v>
      </c>
      <c r="B2407" t="s">
        <v>2015</v>
      </c>
      <c r="C2407" s="2" t="s">
        <v>1467</v>
      </c>
      <c r="D2407" s="3" t="s">
        <v>1489</v>
      </c>
      <c r="E2407" s="4">
        <f>VLOOKUP(A2407,'2023 data'!$K$3:$L$3237,2,FALSE)</f>
        <v>726200</v>
      </c>
    </row>
    <row r="2408" spans="1:5">
      <c r="A2408" t="str">
        <f t="shared" si="37"/>
        <v>SDMCCOOK</v>
      </c>
      <c r="B2408" t="s">
        <v>2015</v>
      </c>
      <c r="C2408" s="2" t="s">
        <v>1467</v>
      </c>
      <c r="D2408" s="3" t="s">
        <v>1490</v>
      </c>
      <c r="E2408" s="4">
        <f>VLOOKUP(A2408,'2023 data'!$K$3:$L$3237,2,FALSE)</f>
        <v>726200</v>
      </c>
    </row>
    <row r="2409" spans="1:5">
      <c r="A2409" t="str">
        <f t="shared" si="37"/>
        <v>SDMCPHERSON</v>
      </c>
      <c r="B2409" t="s">
        <v>2015</v>
      </c>
      <c r="C2409" s="2" t="s">
        <v>1467</v>
      </c>
      <c r="D2409" s="3" t="s">
        <v>665</v>
      </c>
      <c r="E2409" s="4">
        <f>VLOOKUP(A2409,'2023 data'!$K$3:$L$3237,2,FALSE)</f>
        <v>726200</v>
      </c>
    </row>
    <row r="2410" spans="1:5">
      <c r="A2410" t="str">
        <f t="shared" si="37"/>
        <v>SDMARSHALL</v>
      </c>
      <c r="B2410" t="s">
        <v>2015</v>
      </c>
      <c r="C2410" s="2" t="s">
        <v>1467</v>
      </c>
      <c r="D2410" s="3" t="s">
        <v>51</v>
      </c>
      <c r="E2410" s="4">
        <f>VLOOKUP(A2410,'2023 data'!$K$3:$L$3237,2,FALSE)</f>
        <v>726200</v>
      </c>
    </row>
    <row r="2411" spans="1:5">
      <c r="A2411" t="str">
        <f t="shared" si="37"/>
        <v>SDMEADE</v>
      </c>
      <c r="B2411" t="s">
        <v>2015</v>
      </c>
      <c r="C2411" s="2" t="s">
        <v>1467</v>
      </c>
      <c r="D2411" s="3" t="s">
        <v>666</v>
      </c>
      <c r="E2411" s="4">
        <f>VLOOKUP(A2411,'2023 data'!$K$3:$L$3237,2,FALSE)</f>
        <v>726200</v>
      </c>
    </row>
    <row r="2412" spans="1:5">
      <c r="A2412" t="str">
        <f t="shared" si="37"/>
        <v>SDMELLETTE</v>
      </c>
      <c r="B2412" t="s">
        <v>2015</v>
      </c>
      <c r="C2412" s="2" t="s">
        <v>1467</v>
      </c>
      <c r="D2412" s="3" t="s">
        <v>1491</v>
      </c>
      <c r="E2412" s="4">
        <f>VLOOKUP(A2412,'2023 data'!$K$3:$L$3237,2,FALSE)</f>
        <v>726200</v>
      </c>
    </row>
    <row r="2413" spans="1:5">
      <c r="A2413" t="str">
        <f t="shared" si="37"/>
        <v>SDMINER</v>
      </c>
      <c r="B2413" t="s">
        <v>2015</v>
      </c>
      <c r="C2413" s="2" t="s">
        <v>1467</v>
      </c>
      <c r="D2413" s="3" t="s">
        <v>1492</v>
      </c>
      <c r="E2413" s="4">
        <f>VLOOKUP(A2413,'2023 data'!$K$3:$L$3237,2,FALSE)</f>
        <v>726200</v>
      </c>
    </row>
    <row r="2414" spans="1:5">
      <c r="A2414" t="str">
        <f t="shared" si="37"/>
        <v>SDMINNEHAHA</v>
      </c>
      <c r="B2414" t="s">
        <v>2015</v>
      </c>
      <c r="C2414" s="2" t="s">
        <v>1467</v>
      </c>
      <c r="D2414" s="3" t="s">
        <v>1493</v>
      </c>
      <c r="E2414" s="4">
        <f>VLOOKUP(A2414,'2023 data'!$K$3:$L$3237,2,FALSE)</f>
        <v>726200</v>
      </c>
    </row>
    <row r="2415" spans="1:5">
      <c r="A2415" t="str">
        <f t="shared" si="37"/>
        <v>SDMOODY</v>
      </c>
      <c r="B2415" t="s">
        <v>2015</v>
      </c>
      <c r="C2415" s="2" t="s">
        <v>1467</v>
      </c>
      <c r="D2415" s="3" t="s">
        <v>1494</v>
      </c>
      <c r="E2415" s="4">
        <f>VLOOKUP(A2415,'2023 data'!$K$3:$L$3237,2,FALSE)</f>
        <v>726200</v>
      </c>
    </row>
    <row r="2416" spans="1:5">
      <c r="A2416" t="str">
        <f t="shared" si="37"/>
        <v>SDOGLALA LAKOTA</v>
      </c>
      <c r="B2416" t="s">
        <v>2015</v>
      </c>
      <c r="C2416" s="2" t="s">
        <v>1467</v>
      </c>
      <c r="D2416" s="3" t="s">
        <v>1495</v>
      </c>
      <c r="E2416" s="4">
        <f>VLOOKUP(A2416,'2023 data'!$K$3:$L$3237,2,FALSE)</f>
        <v>726200</v>
      </c>
    </row>
    <row r="2417" spans="1:5">
      <c r="A2417" t="str">
        <f t="shared" si="37"/>
        <v>SDPENNINGTON</v>
      </c>
      <c r="B2417" t="s">
        <v>2015</v>
      </c>
      <c r="C2417" s="2" t="s">
        <v>1467</v>
      </c>
      <c r="D2417" s="3" t="s">
        <v>945</v>
      </c>
      <c r="E2417" s="4">
        <f>VLOOKUP(A2417,'2023 data'!$K$3:$L$3237,2,FALSE)</f>
        <v>726200</v>
      </c>
    </row>
    <row r="2418" spans="1:5">
      <c r="A2418" t="str">
        <f t="shared" si="37"/>
        <v>SDPERKINS</v>
      </c>
      <c r="B2418" t="s">
        <v>2015</v>
      </c>
      <c r="C2418" s="2" t="s">
        <v>1467</v>
      </c>
      <c r="D2418" s="3" t="s">
        <v>1114</v>
      </c>
      <c r="E2418" s="4">
        <f>VLOOKUP(A2418,'2023 data'!$K$3:$L$3237,2,FALSE)</f>
        <v>726200</v>
      </c>
    </row>
    <row r="2419" spans="1:5">
      <c r="A2419" t="str">
        <f t="shared" si="37"/>
        <v>SDPOTTER</v>
      </c>
      <c r="B2419" t="s">
        <v>2015</v>
      </c>
      <c r="C2419" s="2" t="s">
        <v>1467</v>
      </c>
      <c r="D2419" s="3" t="s">
        <v>1429</v>
      </c>
      <c r="E2419" s="4">
        <f>VLOOKUP(A2419,'2023 data'!$K$3:$L$3237,2,FALSE)</f>
        <v>726200</v>
      </c>
    </row>
    <row r="2420" spans="1:5">
      <c r="A2420" t="str">
        <f t="shared" si="37"/>
        <v>SDROBERTS</v>
      </c>
      <c r="B2420" t="s">
        <v>2015</v>
      </c>
      <c r="C2420" s="2" t="s">
        <v>1467</v>
      </c>
      <c r="D2420" s="3" t="s">
        <v>1496</v>
      </c>
      <c r="E2420" s="4">
        <f>VLOOKUP(A2420,'2023 data'!$K$3:$L$3237,2,FALSE)</f>
        <v>726200</v>
      </c>
    </row>
    <row r="2421" spans="1:5">
      <c r="A2421" t="str">
        <f t="shared" si="37"/>
        <v>SDSANBORN</v>
      </c>
      <c r="B2421" t="s">
        <v>2015</v>
      </c>
      <c r="C2421" s="2" t="s">
        <v>1467</v>
      </c>
      <c r="D2421" s="3" t="s">
        <v>1497</v>
      </c>
      <c r="E2421" s="4">
        <f>VLOOKUP(A2421,'2023 data'!$K$3:$L$3237,2,FALSE)</f>
        <v>726200</v>
      </c>
    </row>
    <row r="2422" spans="1:5">
      <c r="A2422" t="str">
        <f t="shared" si="37"/>
        <v>SDSPINK</v>
      </c>
      <c r="B2422" t="s">
        <v>2015</v>
      </c>
      <c r="C2422" s="2" t="s">
        <v>1467</v>
      </c>
      <c r="D2422" s="3" t="s">
        <v>1498</v>
      </c>
      <c r="E2422" s="4">
        <f>VLOOKUP(A2422,'2023 data'!$K$3:$L$3237,2,FALSE)</f>
        <v>726200</v>
      </c>
    </row>
    <row r="2423" spans="1:5">
      <c r="A2423" t="str">
        <f t="shared" si="37"/>
        <v>SDSTANLEY</v>
      </c>
      <c r="B2423" t="s">
        <v>2015</v>
      </c>
      <c r="C2423" s="2" t="s">
        <v>1467</v>
      </c>
      <c r="D2423" s="3" t="s">
        <v>1499</v>
      </c>
      <c r="E2423" s="4">
        <f>VLOOKUP(A2423,'2023 data'!$K$3:$L$3237,2,FALSE)</f>
        <v>726200</v>
      </c>
    </row>
    <row r="2424" spans="1:5">
      <c r="A2424" t="str">
        <f t="shared" si="37"/>
        <v>SDSULLY</v>
      </c>
      <c r="B2424" t="s">
        <v>2015</v>
      </c>
      <c r="C2424" s="2" t="s">
        <v>1467</v>
      </c>
      <c r="D2424" s="3" t="s">
        <v>1500</v>
      </c>
      <c r="E2424" s="4">
        <f>VLOOKUP(A2424,'2023 data'!$K$3:$L$3237,2,FALSE)</f>
        <v>726200</v>
      </c>
    </row>
    <row r="2425" spans="1:5">
      <c r="A2425" t="str">
        <f t="shared" si="37"/>
        <v>SDTODD</v>
      </c>
      <c r="B2425" t="s">
        <v>2015</v>
      </c>
      <c r="C2425" s="2" t="s">
        <v>1467</v>
      </c>
      <c r="D2425" s="3" t="s">
        <v>753</v>
      </c>
      <c r="E2425" s="4">
        <f>VLOOKUP(A2425,'2023 data'!$K$3:$L$3237,2,FALSE)</f>
        <v>726200</v>
      </c>
    </row>
    <row r="2426" spans="1:5">
      <c r="A2426" t="str">
        <f t="shared" si="37"/>
        <v>SDTRIPP</v>
      </c>
      <c r="B2426" t="s">
        <v>2015</v>
      </c>
      <c r="C2426" s="2" t="s">
        <v>1467</v>
      </c>
      <c r="D2426" s="3" t="s">
        <v>1501</v>
      </c>
      <c r="E2426" s="4">
        <f>VLOOKUP(A2426,'2023 data'!$K$3:$L$3237,2,FALSE)</f>
        <v>726200</v>
      </c>
    </row>
    <row r="2427" spans="1:5">
      <c r="A2427" t="str">
        <f t="shared" si="37"/>
        <v>SDTURNER</v>
      </c>
      <c r="B2427" t="s">
        <v>2015</v>
      </c>
      <c r="C2427" s="2" t="s">
        <v>1467</v>
      </c>
      <c r="D2427" s="3" t="s">
        <v>439</v>
      </c>
      <c r="E2427" s="4">
        <f>VLOOKUP(A2427,'2023 data'!$K$3:$L$3237,2,FALSE)</f>
        <v>726200</v>
      </c>
    </row>
    <row r="2428" spans="1:5">
      <c r="A2428" t="str">
        <f t="shared" si="37"/>
        <v>SDUNION</v>
      </c>
      <c r="B2428" t="s">
        <v>2015</v>
      </c>
      <c r="C2428" s="2" t="s">
        <v>1467</v>
      </c>
      <c r="D2428" s="3" t="s">
        <v>159</v>
      </c>
      <c r="E2428" s="4">
        <f>VLOOKUP(A2428,'2023 data'!$K$3:$L$3237,2,FALSE)</f>
        <v>726200</v>
      </c>
    </row>
    <row r="2429" spans="1:5">
      <c r="A2429" t="str">
        <f t="shared" si="37"/>
        <v>SDWALWORTH</v>
      </c>
      <c r="B2429" t="s">
        <v>2015</v>
      </c>
      <c r="C2429" s="2" t="s">
        <v>1467</v>
      </c>
      <c r="D2429" s="3" t="s">
        <v>1502</v>
      </c>
      <c r="E2429" s="4">
        <f>VLOOKUP(A2429,'2023 data'!$K$3:$L$3237,2,FALSE)</f>
        <v>726200</v>
      </c>
    </row>
    <row r="2430" spans="1:5">
      <c r="A2430" t="str">
        <f t="shared" si="37"/>
        <v>SDYANKTON</v>
      </c>
      <c r="B2430" t="s">
        <v>2015</v>
      </c>
      <c r="C2430" s="2" t="s">
        <v>1467</v>
      </c>
      <c r="D2430" s="3" t="s">
        <v>1503</v>
      </c>
      <c r="E2430" s="4">
        <f>VLOOKUP(A2430,'2023 data'!$K$3:$L$3237,2,FALSE)</f>
        <v>726200</v>
      </c>
    </row>
    <row r="2431" spans="1:5">
      <c r="A2431" t="str">
        <f t="shared" si="37"/>
        <v>SDZIEBACH</v>
      </c>
      <c r="B2431" t="s">
        <v>2015</v>
      </c>
      <c r="C2431" s="2" t="s">
        <v>1467</v>
      </c>
      <c r="D2431" s="3" t="s">
        <v>1504</v>
      </c>
      <c r="E2431" s="4">
        <f>VLOOKUP(A2431,'2023 data'!$K$3:$L$3237,2,FALSE)</f>
        <v>726200</v>
      </c>
    </row>
    <row r="2432" spans="1:5">
      <c r="A2432" t="str">
        <f t="shared" si="37"/>
        <v>TNANDERSON</v>
      </c>
      <c r="B2432" t="s">
        <v>2016</v>
      </c>
      <c r="C2432" s="2" t="s">
        <v>1505</v>
      </c>
      <c r="D2432" s="3" t="s">
        <v>634</v>
      </c>
      <c r="E2432" s="4">
        <f>VLOOKUP(A2432,'2023 data'!$K$3:$L$3237,2,FALSE)</f>
        <v>726200</v>
      </c>
    </row>
    <row r="2433" spans="1:5">
      <c r="A2433" t="str">
        <f t="shared" si="37"/>
        <v>TNBEDFORD</v>
      </c>
      <c r="B2433" t="s">
        <v>2016</v>
      </c>
      <c r="C2433" s="2" t="s">
        <v>1505</v>
      </c>
      <c r="D2433" s="3" t="s">
        <v>1405</v>
      </c>
      <c r="E2433" s="4">
        <f>VLOOKUP(A2433,'2023 data'!$K$3:$L$3237,2,FALSE)</f>
        <v>726200</v>
      </c>
    </row>
    <row r="2434" spans="1:5">
      <c r="A2434" t="str">
        <f t="shared" si="37"/>
        <v>TNBENTON</v>
      </c>
      <c r="B2434" t="s">
        <v>2016</v>
      </c>
      <c r="C2434" s="2" t="s">
        <v>1505</v>
      </c>
      <c r="D2434" s="3" t="s">
        <v>110</v>
      </c>
      <c r="E2434" s="4">
        <f>VLOOKUP(A2434,'2023 data'!$K$3:$L$3237,2,FALSE)</f>
        <v>726200</v>
      </c>
    </row>
    <row r="2435" spans="1:5">
      <c r="A2435" t="str">
        <f t="shared" si="37"/>
        <v>TNBLEDSOE</v>
      </c>
      <c r="B2435" t="s">
        <v>2016</v>
      </c>
      <c r="C2435" s="2" t="s">
        <v>1505</v>
      </c>
      <c r="D2435" s="3" t="s">
        <v>1506</v>
      </c>
      <c r="E2435" s="4">
        <f>VLOOKUP(A2435,'2023 data'!$K$3:$L$3237,2,FALSE)</f>
        <v>726200</v>
      </c>
    </row>
    <row r="2436" spans="1:5">
      <c r="A2436" t="str">
        <f t="shared" si="37"/>
        <v>TNBLOUNT</v>
      </c>
      <c r="B2436" t="s">
        <v>2016</v>
      </c>
      <c r="C2436" s="2" t="s">
        <v>1505</v>
      </c>
      <c r="D2436" s="3" t="s">
        <v>8</v>
      </c>
      <c r="E2436" s="4">
        <f>VLOOKUP(A2436,'2023 data'!$K$3:$L$3237,2,FALSE)</f>
        <v>726200</v>
      </c>
    </row>
    <row r="2437" spans="1:5">
      <c r="A2437" t="str">
        <f t="shared" ref="A2437:A2500" si="38">+C2437&amp;D2437</f>
        <v>TNBRADLEY</v>
      </c>
      <c r="B2437" t="s">
        <v>2016</v>
      </c>
      <c r="C2437" s="2" t="s">
        <v>1505</v>
      </c>
      <c r="D2437" s="3" t="s">
        <v>112</v>
      </c>
      <c r="E2437" s="4">
        <f>VLOOKUP(A2437,'2023 data'!$K$3:$L$3237,2,FALSE)</f>
        <v>726200</v>
      </c>
    </row>
    <row r="2438" spans="1:5">
      <c r="A2438" t="str">
        <f t="shared" si="38"/>
        <v>TNCAMPBELL</v>
      </c>
      <c r="B2438" t="s">
        <v>2016</v>
      </c>
      <c r="C2438" s="2" t="s">
        <v>1505</v>
      </c>
      <c r="D2438" s="3" t="s">
        <v>714</v>
      </c>
      <c r="E2438" s="4">
        <f>VLOOKUP(A2438,'2023 data'!$K$3:$L$3237,2,FALSE)</f>
        <v>726200</v>
      </c>
    </row>
    <row r="2439" spans="1:5">
      <c r="A2439" t="str">
        <f t="shared" si="38"/>
        <v>TNCANNON</v>
      </c>
      <c r="B2439" t="s">
        <v>2016</v>
      </c>
      <c r="C2439" s="2" t="s">
        <v>1505</v>
      </c>
      <c r="D2439" s="3" t="s">
        <v>1507</v>
      </c>
      <c r="E2439" s="4">
        <f>VLOOKUP(A2439,'2023 data'!$K$3:$L$3237,2,FALSE)</f>
        <v>890100</v>
      </c>
    </row>
    <row r="2440" spans="1:5">
      <c r="A2440" t="str">
        <f t="shared" si="38"/>
        <v>TNCARROLL</v>
      </c>
      <c r="B2440" t="s">
        <v>2016</v>
      </c>
      <c r="C2440" s="2" t="s">
        <v>1505</v>
      </c>
      <c r="D2440" s="3" t="s">
        <v>113</v>
      </c>
      <c r="E2440" s="4">
        <f>VLOOKUP(A2440,'2023 data'!$K$3:$L$3237,2,FALSE)</f>
        <v>726200</v>
      </c>
    </row>
    <row r="2441" spans="1:5">
      <c r="A2441" t="str">
        <f t="shared" si="38"/>
        <v>TNCARTER</v>
      </c>
      <c r="B2441" t="s">
        <v>2016</v>
      </c>
      <c r="C2441" s="2" t="s">
        <v>1505</v>
      </c>
      <c r="D2441" s="3" t="s">
        <v>716</v>
      </c>
      <c r="E2441" s="4">
        <f>VLOOKUP(A2441,'2023 data'!$K$3:$L$3237,2,FALSE)</f>
        <v>726200</v>
      </c>
    </row>
    <row r="2442" spans="1:5">
      <c r="A2442" t="str">
        <f t="shared" si="38"/>
        <v>TNCHEATHAM</v>
      </c>
      <c r="B2442" t="s">
        <v>2016</v>
      </c>
      <c r="C2442" s="2" t="s">
        <v>1505</v>
      </c>
      <c r="D2442" s="3" t="s">
        <v>1508</v>
      </c>
      <c r="E2442" s="4">
        <f>VLOOKUP(A2442,'2023 data'!$K$3:$L$3237,2,FALSE)</f>
        <v>890100</v>
      </c>
    </row>
    <row r="2443" spans="1:5">
      <c r="A2443" t="str">
        <f t="shared" si="38"/>
        <v>TNCHESTER</v>
      </c>
      <c r="B2443" t="s">
        <v>2016</v>
      </c>
      <c r="C2443" s="2" t="s">
        <v>1505</v>
      </c>
      <c r="D2443" s="3" t="s">
        <v>1411</v>
      </c>
      <c r="E2443" s="4">
        <f>VLOOKUP(A2443,'2023 data'!$K$3:$L$3237,2,FALSE)</f>
        <v>726200</v>
      </c>
    </row>
    <row r="2444" spans="1:5">
      <c r="A2444" t="str">
        <f t="shared" si="38"/>
        <v>TNCLAIBORNE</v>
      </c>
      <c r="B2444" t="s">
        <v>2016</v>
      </c>
      <c r="C2444" s="2" t="s">
        <v>1505</v>
      </c>
      <c r="D2444" s="3" t="s">
        <v>769</v>
      </c>
      <c r="E2444" s="4">
        <f>VLOOKUP(A2444,'2023 data'!$K$3:$L$3237,2,FALSE)</f>
        <v>726200</v>
      </c>
    </row>
    <row r="2445" spans="1:5">
      <c r="A2445" t="str">
        <f t="shared" si="38"/>
        <v>TNCLAY</v>
      </c>
      <c r="B2445" t="s">
        <v>2016</v>
      </c>
      <c r="C2445" s="2" t="s">
        <v>1505</v>
      </c>
      <c r="D2445" s="3" t="s">
        <v>17</v>
      </c>
      <c r="E2445" s="4">
        <f>VLOOKUP(A2445,'2023 data'!$K$3:$L$3237,2,FALSE)</f>
        <v>726200</v>
      </c>
    </row>
    <row r="2446" spans="1:5">
      <c r="A2446" t="str">
        <f t="shared" si="38"/>
        <v>TNCOCKE</v>
      </c>
      <c r="B2446" t="s">
        <v>2016</v>
      </c>
      <c r="C2446" s="2" t="s">
        <v>1505</v>
      </c>
      <c r="D2446" s="3" t="s">
        <v>1509</v>
      </c>
      <c r="E2446" s="4">
        <f>VLOOKUP(A2446,'2023 data'!$K$3:$L$3237,2,FALSE)</f>
        <v>726200</v>
      </c>
    </row>
    <row r="2447" spans="1:5">
      <c r="A2447" t="str">
        <f t="shared" si="38"/>
        <v>TNCOFFEE</v>
      </c>
      <c r="B2447" t="s">
        <v>2016</v>
      </c>
      <c r="C2447" s="2" t="s">
        <v>1505</v>
      </c>
      <c r="D2447" s="3" t="s">
        <v>19</v>
      </c>
      <c r="E2447" s="4">
        <f>VLOOKUP(A2447,'2023 data'!$K$3:$L$3237,2,FALSE)</f>
        <v>726200</v>
      </c>
    </row>
    <row r="2448" spans="1:5">
      <c r="A2448" t="str">
        <f t="shared" si="38"/>
        <v>TNCROCKETT</v>
      </c>
      <c r="B2448" t="s">
        <v>2016</v>
      </c>
      <c r="C2448" s="2" t="s">
        <v>1505</v>
      </c>
      <c r="D2448" s="3" t="s">
        <v>1510</v>
      </c>
      <c r="E2448" s="4">
        <f>VLOOKUP(A2448,'2023 data'!$K$3:$L$3237,2,FALSE)</f>
        <v>726200</v>
      </c>
    </row>
    <row r="2449" spans="1:5">
      <c r="A2449" t="str">
        <f t="shared" si="38"/>
        <v>TNCUMBERLAND</v>
      </c>
      <c r="B2449" t="s">
        <v>2016</v>
      </c>
      <c r="C2449" s="2" t="s">
        <v>1505</v>
      </c>
      <c r="D2449" s="3" t="s">
        <v>501</v>
      </c>
      <c r="E2449" s="4">
        <f>VLOOKUP(A2449,'2023 data'!$K$3:$L$3237,2,FALSE)</f>
        <v>726200</v>
      </c>
    </row>
    <row r="2450" spans="1:5">
      <c r="A2450" t="str">
        <f t="shared" si="38"/>
        <v>TNDAVIDSON</v>
      </c>
      <c r="B2450" t="s">
        <v>2016</v>
      </c>
      <c r="C2450" s="2" t="s">
        <v>1505</v>
      </c>
      <c r="D2450" s="3" t="s">
        <v>1230</v>
      </c>
      <c r="E2450" s="4">
        <f>VLOOKUP(A2450,'2023 data'!$K$3:$L$3237,2,FALSE)</f>
        <v>890100</v>
      </c>
    </row>
    <row r="2451" spans="1:5">
      <c r="A2451" t="str">
        <f t="shared" si="38"/>
        <v>TNDECATUR</v>
      </c>
      <c r="B2451" t="s">
        <v>2016</v>
      </c>
      <c r="C2451" s="2" t="s">
        <v>1505</v>
      </c>
      <c r="D2451" s="3" t="s">
        <v>373</v>
      </c>
      <c r="E2451" s="4">
        <f>VLOOKUP(A2451,'2023 data'!$K$3:$L$3237,2,FALSE)</f>
        <v>726200</v>
      </c>
    </row>
    <row r="2452" spans="1:5">
      <c r="A2452" t="str">
        <f t="shared" si="38"/>
        <v>TNDEKALB</v>
      </c>
      <c r="B2452" t="s">
        <v>2016</v>
      </c>
      <c r="C2452" s="2" t="s">
        <v>1505</v>
      </c>
      <c r="D2452" s="3" t="s">
        <v>374</v>
      </c>
      <c r="E2452" s="4">
        <f>VLOOKUP(A2452,'2023 data'!$K$3:$L$3237,2,FALSE)</f>
        <v>726200</v>
      </c>
    </row>
    <row r="2453" spans="1:5">
      <c r="A2453" t="str">
        <f t="shared" si="38"/>
        <v>TNDICKSON</v>
      </c>
      <c r="B2453" t="s">
        <v>2016</v>
      </c>
      <c r="C2453" s="2" t="s">
        <v>1505</v>
      </c>
      <c r="D2453" s="3" t="s">
        <v>1511</v>
      </c>
      <c r="E2453" s="4">
        <f>VLOOKUP(A2453,'2023 data'!$K$3:$L$3237,2,FALSE)</f>
        <v>890100</v>
      </c>
    </row>
    <row r="2454" spans="1:5">
      <c r="A2454" t="str">
        <f t="shared" si="38"/>
        <v>TNDYER</v>
      </c>
      <c r="B2454" t="s">
        <v>2016</v>
      </c>
      <c r="C2454" s="2" t="s">
        <v>1505</v>
      </c>
      <c r="D2454" s="3" t="s">
        <v>1512</v>
      </c>
      <c r="E2454" s="4">
        <f>VLOOKUP(A2454,'2023 data'!$K$3:$L$3237,2,FALSE)</f>
        <v>726200</v>
      </c>
    </row>
    <row r="2455" spans="1:5">
      <c r="A2455" t="str">
        <f t="shared" si="38"/>
        <v>TNFAYETTE</v>
      </c>
      <c r="B2455" t="s">
        <v>2016</v>
      </c>
      <c r="C2455" s="2" t="s">
        <v>1505</v>
      </c>
      <c r="D2455" s="3" t="s">
        <v>32</v>
      </c>
      <c r="E2455" s="4">
        <f>VLOOKUP(A2455,'2023 data'!$K$3:$L$3237,2,FALSE)</f>
        <v>726200</v>
      </c>
    </row>
    <row r="2456" spans="1:5">
      <c r="A2456" t="str">
        <f t="shared" si="38"/>
        <v>TNFENTRESS</v>
      </c>
      <c r="B2456" t="s">
        <v>2016</v>
      </c>
      <c r="C2456" s="2" t="s">
        <v>1505</v>
      </c>
      <c r="D2456" s="3" t="s">
        <v>1513</v>
      </c>
      <c r="E2456" s="4">
        <f>VLOOKUP(A2456,'2023 data'!$K$3:$L$3237,2,FALSE)</f>
        <v>726200</v>
      </c>
    </row>
    <row r="2457" spans="1:5">
      <c r="A2457" t="str">
        <f t="shared" si="38"/>
        <v>TNFRANKLIN</v>
      </c>
      <c r="B2457" t="s">
        <v>2016</v>
      </c>
      <c r="C2457" s="2" t="s">
        <v>1505</v>
      </c>
      <c r="D2457" s="3" t="s">
        <v>33</v>
      </c>
      <c r="E2457" s="4">
        <f>VLOOKUP(A2457,'2023 data'!$K$3:$L$3237,2,FALSE)</f>
        <v>726200</v>
      </c>
    </row>
    <row r="2458" spans="1:5">
      <c r="A2458" t="str">
        <f t="shared" si="38"/>
        <v>TNGIBSON</v>
      </c>
      <c r="B2458" t="s">
        <v>2016</v>
      </c>
      <c r="C2458" s="2" t="s">
        <v>1505</v>
      </c>
      <c r="D2458" s="3" t="s">
        <v>556</v>
      </c>
      <c r="E2458" s="4">
        <f>VLOOKUP(A2458,'2023 data'!$K$3:$L$3237,2,FALSE)</f>
        <v>726200</v>
      </c>
    </row>
    <row r="2459" spans="1:5">
      <c r="A2459" t="str">
        <f t="shared" si="38"/>
        <v>TNGILES</v>
      </c>
      <c r="B2459" t="s">
        <v>2016</v>
      </c>
      <c r="C2459" s="2" t="s">
        <v>1505</v>
      </c>
      <c r="D2459" s="3" t="s">
        <v>1514</v>
      </c>
      <c r="E2459" s="4">
        <f>VLOOKUP(A2459,'2023 data'!$K$3:$L$3237,2,FALSE)</f>
        <v>726200</v>
      </c>
    </row>
    <row r="2460" spans="1:5">
      <c r="A2460" t="str">
        <f t="shared" si="38"/>
        <v>TNGRAINGER</v>
      </c>
      <c r="B2460" t="s">
        <v>2016</v>
      </c>
      <c r="C2460" s="2" t="s">
        <v>1505</v>
      </c>
      <c r="D2460" s="3" t="s">
        <v>1515</v>
      </c>
      <c r="E2460" s="4">
        <f>VLOOKUP(A2460,'2023 data'!$K$3:$L$3237,2,FALSE)</f>
        <v>726200</v>
      </c>
    </row>
    <row r="2461" spans="1:5">
      <c r="A2461" t="str">
        <f t="shared" si="38"/>
        <v>TNGREENE</v>
      </c>
      <c r="B2461" t="s">
        <v>2016</v>
      </c>
      <c r="C2461" s="2" t="s">
        <v>1505</v>
      </c>
      <c r="D2461" s="3" t="s">
        <v>35</v>
      </c>
      <c r="E2461" s="4">
        <f>VLOOKUP(A2461,'2023 data'!$K$3:$L$3237,2,FALSE)</f>
        <v>726200</v>
      </c>
    </row>
    <row r="2462" spans="1:5">
      <c r="A2462" t="str">
        <f t="shared" si="38"/>
        <v>TNGRUNDY</v>
      </c>
      <c r="B2462" t="s">
        <v>2016</v>
      </c>
      <c r="C2462" s="2" t="s">
        <v>1505</v>
      </c>
      <c r="D2462" s="3" t="s">
        <v>508</v>
      </c>
      <c r="E2462" s="4">
        <f>VLOOKUP(A2462,'2023 data'!$K$3:$L$3237,2,FALSE)</f>
        <v>726200</v>
      </c>
    </row>
    <row r="2463" spans="1:5">
      <c r="A2463" t="str">
        <f t="shared" si="38"/>
        <v>TNHAMBLEN</v>
      </c>
      <c r="B2463" t="s">
        <v>2016</v>
      </c>
      <c r="C2463" s="2" t="s">
        <v>1505</v>
      </c>
      <c r="D2463" s="3" t="s">
        <v>1516</v>
      </c>
      <c r="E2463" s="4">
        <f>VLOOKUP(A2463,'2023 data'!$K$3:$L$3237,2,FALSE)</f>
        <v>726200</v>
      </c>
    </row>
    <row r="2464" spans="1:5">
      <c r="A2464" t="str">
        <f t="shared" si="38"/>
        <v>TNHAMILTON</v>
      </c>
      <c r="B2464" t="s">
        <v>2016</v>
      </c>
      <c r="C2464" s="2" t="s">
        <v>1505</v>
      </c>
      <c r="D2464" s="3" t="s">
        <v>309</v>
      </c>
      <c r="E2464" s="4">
        <f>VLOOKUP(A2464,'2023 data'!$K$3:$L$3237,2,FALSE)</f>
        <v>726200</v>
      </c>
    </row>
    <row r="2465" spans="1:5">
      <c r="A2465" t="str">
        <f t="shared" si="38"/>
        <v>TNHANCOCK</v>
      </c>
      <c r="B2465" t="s">
        <v>2016</v>
      </c>
      <c r="C2465" s="2" t="s">
        <v>1505</v>
      </c>
      <c r="D2465" s="3" t="s">
        <v>394</v>
      </c>
      <c r="E2465" s="4">
        <f>VLOOKUP(A2465,'2023 data'!$K$3:$L$3237,2,FALSE)</f>
        <v>726200</v>
      </c>
    </row>
    <row r="2466" spans="1:5">
      <c r="A2466" t="str">
        <f t="shared" si="38"/>
        <v>TNHARDEMAN</v>
      </c>
      <c r="B2466" t="s">
        <v>2016</v>
      </c>
      <c r="C2466" s="2" t="s">
        <v>1505</v>
      </c>
      <c r="D2466" s="3" t="s">
        <v>1517</v>
      </c>
      <c r="E2466" s="4">
        <f>VLOOKUP(A2466,'2023 data'!$K$3:$L$3237,2,FALSE)</f>
        <v>726200</v>
      </c>
    </row>
    <row r="2467" spans="1:5">
      <c r="A2467" t="str">
        <f t="shared" si="38"/>
        <v>TNHARDIN</v>
      </c>
      <c r="B2467" t="s">
        <v>2016</v>
      </c>
      <c r="C2467" s="2" t="s">
        <v>1505</v>
      </c>
      <c r="D2467" s="3" t="s">
        <v>509</v>
      </c>
      <c r="E2467" s="4">
        <f>VLOOKUP(A2467,'2023 data'!$K$3:$L$3237,2,FALSE)</f>
        <v>726200</v>
      </c>
    </row>
    <row r="2468" spans="1:5">
      <c r="A2468" t="str">
        <f t="shared" si="38"/>
        <v>TNHAWKINS</v>
      </c>
      <c r="B2468" t="s">
        <v>2016</v>
      </c>
      <c r="C2468" s="2" t="s">
        <v>1505</v>
      </c>
      <c r="D2468" s="3" t="s">
        <v>1518</v>
      </c>
      <c r="E2468" s="4">
        <f>VLOOKUP(A2468,'2023 data'!$K$3:$L$3237,2,FALSE)</f>
        <v>726200</v>
      </c>
    </row>
    <row r="2469" spans="1:5">
      <c r="A2469" t="str">
        <f t="shared" si="38"/>
        <v>TNHAYWOOD</v>
      </c>
      <c r="B2469" t="s">
        <v>2016</v>
      </c>
      <c r="C2469" s="2" t="s">
        <v>1505</v>
      </c>
      <c r="D2469" s="3" t="s">
        <v>1241</v>
      </c>
      <c r="E2469" s="4">
        <f>VLOOKUP(A2469,'2023 data'!$K$3:$L$3237,2,FALSE)</f>
        <v>726200</v>
      </c>
    </row>
    <row r="2470" spans="1:5">
      <c r="A2470" t="str">
        <f t="shared" si="38"/>
        <v>TNHENDERSON</v>
      </c>
      <c r="B2470" t="s">
        <v>2016</v>
      </c>
      <c r="C2470" s="2" t="s">
        <v>1505</v>
      </c>
      <c r="D2470" s="3" t="s">
        <v>510</v>
      </c>
      <c r="E2470" s="4">
        <f>VLOOKUP(A2470,'2023 data'!$K$3:$L$3237,2,FALSE)</f>
        <v>726200</v>
      </c>
    </row>
    <row r="2471" spans="1:5">
      <c r="A2471" t="str">
        <f t="shared" si="38"/>
        <v>TNHENRY</v>
      </c>
      <c r="B2471" t="s">
        <v>2016</v>
      </c>
      <c r="C2471" s="2" t="s">
        <v>1505</v>
      </c>
      <c r="D2471" s="3" t="s">
        <v>37</v>
      </c>
      <c r="E2471" s="4">
        <f>VLOOKUP(A2471,'2023 data'!$K$3:$L$3237,2,FALSE)</f>
        <v>726200</v>
      </c>
    </row>
    <row r="2472" spans="1:5">
      <c r="A2472" t="str">
        <f t="shared" si="38"/>
        <v>TNHICKMAN</v>
      </c>
      <c r="B2472" t="s">
        <v>2016</v>
      </c>
      <c r="C2472" s="2" t="s">
        <v>1505</v>
      </c>
      <c r="D2472" s="3" t="s">
        <v>728</v>
      </c>
      <c r="E2472" s="4">
        <f>VLOOKUP(A2472,'2023 data'!$K$3:$L$3237,2,FALSE)</f>
        <v>726200</v>
      </c>
    </row>
    <row r="2473" spans="1:5">
      <c r="A2473" t="str">
        <f t="shared" si="38"/>
        <v>TNHOUSTON</v>
      </c>
      <c r="B2473" t="s">
        <v>2016</v>
      </c>
      <c r="C2473" s="2" t="s">
        <v>1505</v>
      </c>
      <c r="D2473" s="3" t="s">
        <v>38</v>
      </c>
      <c r="E2473" s="4">
        <f>VLOOKUP(A2473,'2023 data'!$K$3:$L$3237,2,FALSE)</f>
        <v>726200</v>
      </c>
    </row>
    <row r="2474" spans="1:5">
      <c r="A2474" t="str">
        <f t="shared" si="38"/>
        <v>TNHUMPHREYS</v>
      </c>
      <c r="B2474" t="s">
        <v>2016</v>
      </c>
      <c r="C2474" s="2" t="s">
        <v>1505</v>
      </c>
      <c r="D2474" s="3" t="s">
        <v>980</v>
      </c>
      <c r="E2474" s="4">
        <f>VLOOKUP(A2474,'2023 data'!$K$3:$L$3237,2,FALSE)</f>
        <v>726200</v>
      </c>
    </row>
    <row r="2475" spans="1:5">
      <c r="A2475" t="str">
        <f t="shared" si="38"/>
        <v>TNJACKSON</v>
      </c>
      <c r="B2475" t="s">
        <v>2016</v>
      </c>
      <c r="C2475" s="2" t="s">
        <v>1505</v>
      </c>
      <c r="D2475" s="3" t="s">
        <v>39</v>
      </c>
      <c r="E2475" s="4">
        <f>VLOOKUP(A2475,'2023 data'!$K$3:$L$3237,2,FALSE)</f>
        <v>726200</v>
      </c>
    </row>
    <row r="2476" spans="1:5">
      <c r="A2476" t="str">
        <f t="shared" si="38"/>
        <v>TNJEFFERSON</v>
      </c>
      <c r="B2476" t="s">
        <v>2016</v>
      </c>
      <c r="C2476" s="2" t="s">
        <v>1505</v>
      </c>
      <c r="D2476" s="3" t="s">
        <v>40</v>
      </c>
      <c r="E2476" s="4">
        <f>VLOOKUP(A2476,'2023 data'!$K$3:$L$3237,2,FALSE)</f>
        <v>726200</v>
      </c>
    </row>
    <row r="2477" spans="1:5">
      <c r="A2477" t="str">
        <f t="shared" si="38"/>
        <v>TNJOHNSON</v>
      </c>
      <c r="B2477" t="s">
        <v>2016</v>
      </c>
      <c r="C2477" s="2" t="s">
        <v>1505</v>
      </c>
      <c r="D2477" s="3" t="s">
        <v>134</v>
      </c>
      <c r="E2477" s="4">
        <f>VLOOKUP(A2477,'2023 data'!$K$3:$L$3237,2,FALSE)</f>
        <v>726200</v>
      </c>
    </row>
    <row r="2478" spans="1:5">
      <c r="A2478" t="str">
        <f t="shared" si="38"/>
        <v>TNKNOX</v>
      </c>
      <c r="B2478" t="s">
        <v>2016</v>
      </c>
      <c r="C2478" s="2" t="s">
        <v>1505</v>
      </c>
      <c r="D2478" s="3" t="s">
        <v>517</v>
      </c>
      <c r="E2478" s="4">
        <f>VLOOKUP(A2478,'2023 data'!$K$3:$L$3237,2,FALSE)</f>
        <v>726200</v>
      </c>
    </row>
    <row r="2479" spans="1:5">
      <c r="A2479" t="str">
        <f t="shared" si="38"/>
        <v>TNLAKE</v>
      </c>
      <c r="B2479" t="s">
        <v>2016</v>
      </c>
      <c r="C2479" s="2" t="s">
        <v>1505</v>
      </c>
      <c r="D2479" s="3" t="s">
        <v>181</v>
      </c>
      <c r="E2479" s="4">
        <f>VLOOKUP(A2479,'2023 data'!$K$3:$L$3237,2,FALSE)</f>
        <v>726200</v>
      </c>
    </row>
    <row r="2480" spans="1:5">
      <c r="A2480" t="str">
        <f t="shared" si="38"/>
        <v>TNLAUDERDALE</v>
      </c>
      <c r="B2480" t="s">
        <v>2016</v>
      </c>
      <c r="C2480" s="2" t="s">
        <v>1505</v>
      </c>
      <c r="D2480" s="3" t="s">
        <v>42</v>
      </c>
      <c r="E2480" s="4">
        <f>VLOOKUP(A2480,'2023 data'!$K$3:$L$3237,2,FALSE)</f>
        <v>726200</v>
      </c>
    </row>
    <row r="2481" spans="1:5">
      <c r="A2481" t="str">
        <f t="shared" si="38"/>
        <v>TNLAWRENCE</v>
      </c>
      <c r="B2481" t="s">
        <v>2016</v>
      </c>
      <c r="C2481" s="2" t="s">
        <v>1505</v>
      </c>
      <c r="D2481" s="3" t="s">
        <v>43</v>
      </c>
      <c r="E2481" s="4">
        <f>VLOOKUP(A2481,'2023 data'!$K$3:$L$3237,2,FALSE)</f>
        <v>726200</v>
      </c>
    </row>
    <row r="2482" spans="1:5">
      <c r="A2482" t="str">
        <f t="shared" si="38"/>
        <v>TNLEWIS</v>
      </c>
      <c r="B2482" t="s">
        <v>2016</v>
      </c>
      <c r="C2482" s="2" t="s">
        <v>1505</v>
      </c>
      <c r="D2482" s="3" t="s">
        <v>480</v>
      </c>
      <c r="E2482" s="4">
        <f>VLOOKUP(A2482,'2023 data'!$K$3:$L$3237,2,FALSE)</f>
        <v>726200</v>
      </c>
    </row>
    <row r="2483" spans="1:5">
      <c r="A2483" t="str">
        <f t="shared" si="38"/>
        <v>TNLINCOLN</v>
      </c>
      <c r="B2483" t="s">
        <v>2016</v>
      </c>
      <c r="C2483" s="2" t="s">
        <v>1505</v>
      </c>
      <c r="D2483" s="3" t="s">
        <v>136</v>
      </c>
      <c r="E2483" s="4">
        <f>VLOOKUP(A2483,'2023 data'!$K$3:$L$3237,2,FALSE)</f>
        <v>726200</v>
      </c>
    </row>
    <row r="2484" spans="1:5">
      <c r="A2484" t="str">
        <f t="shared" si="38"/>
        <v>TNLOUDON</v>
      </c>
      <c r="B2484" t="s">
        <v>2016</v>
      </c>
      <c r="C2484" s="2" t="s">
        <v>1505</v>
      </c>
      <c r="D2484" s="3" t="s">
        <v>1519</v>
      </c>
      <c r="E2484" s="4">
        <f>VLOOKUP(A2484,'2023 data'!$K$3:$L$3237,2,FALSE)</f>
        <v>726200</v>
      </c>
    </row>
    <row r="2485" spans="1:5">
      <c r="A2485" t="str">
        <f t="shared" si="38"/>
        <v>TNMCMINN</v>
      </c>
      <c r="B2485" t="s">
        <v>2016</v>
      </c>
      <c r="C2485" s="2" t="s">
        <v>1505</v>
      </c>
      <c r="D2485" s="3" t="s">
        <v>1520</v>
      </c>
      <c r="E2485" s="4">
        <f>VLOOKUP(A2485,'2023 data'!$K$3:$L$3237,2,FALSE)</f>
        <v>726200</v>
      </c>
    </row>
    <row r="2486" spans="1:5">
      <c r="A2486" t="str">
        <f t="shared" si="38"/>
        <v>TNMCNAIRY</v>
      </c>
      <c r="B2486" t="s">
        <v>2016</v>
      </c>
      <c r="C2486" s="2" t="s">
        <v>1505</v>
      </c>
      <c r="D2486" s="3" t="s">
        <v>1521</v>
      </c>
      <c r="E2486" s="4">
        <f>VLOOKUP(A2486,'2023 data'!$K$3:$L$3237,2,FALSE)</f>
        <v>726200</v>
      </c>
    </row>
    <row r="2487" spans="1:5">
      <c r="A2487" t="str">
        <f t="shared" si="38"/>
        <v>TNMACON</v>
      </c>
      <c r="B2487" t="s">
        <v>2016</v>
      </c>
      <c r="C2487" s="2" t="s">
        <v>1505</v>
      </c>
      <c r="D2487" s="3" t="s">
        <v>47</v>
      </c>
      <c r="E2487" s="4">
        <f>VLOOKUP(A2487,'2023 data'!$K$3:$L$3237,2,FALSE)</f>
        <v>890100</v>
      </c>
    </row>
    <row r="2488" spans="1:5">
      <c r="A2488" t="str">
        <f t="shared" si="38"/>
        <v>TNMADISON</v>
      </c>
      <c r="B2488" t="s">
        <v>2016</v>
      </c>
      <c r="C2488" s="2" t="s">
        <v>1505</v>
      </c>
      <c r="D2488" s="3" t="s">
        <v>48</v>
      </c>
      <c r="E2488" s="4">
        <f>VLOOKUP(A2488,'2023 data'!$K$3:$L$3237,2,FALSE)</f>
        <v>726200</v>
      </c>
    </row>
    <row r="2489" spans="1:5">
      <c r="A2489" t="str">
        <f t="shared" si="38"/>
        <v>TNMARION</v>
      </c>
      <c r="B2489" t="s">
        <v>2016</v>
      </c>
      <c r="C2489" s="2" t="s">
        <v>1505</v>
      </c>
      <c r="D2489" s="3" t="s">
        <v>50</v>
      </c>
      <c r="E2489" s="4">
        <f>VLOOKUP(A2489,'2023 data'!$K$3:$L$3237,2,FALSE)</f>
        <v>726200</v>
      </c>
    </row>
    <row r="2490" spans="1:5">
      <c r="A2490" t="str">
        <f t="shared" si="38"/>
        <v>TNMARSHALL</v>
      </c>
      <c r="B2490" t="s">
        <v>2016</v>
      </c>
      <c r="C2490" s="2" t="s">
        <v>1505</v>
      </c>
      <c r="D2490" s="3" t="s">
        <v>51</v>
      </c>
      <c r="E2490" s="4">
        <f>VLOOKUP(A2490,'2023 data'!$K$3:$L$3237,2,FALSE)</f>
        <v>726200</v>
      </c>
    </row>
    <row r="2491" spans="1:5">
      <c r="A2491" t="str">
        <f t="shared" si="38"/>
        <v>TNMAURY</v>
      </c>
      <c r="B2491" t="s">
        <v>2016</v>
      </c>
      <c r="C2491" s="2" t="s">
        <v>1505</v>
      </c>
      <c r="D2491" s="3" t="s">
        <v>1522</v>
      </c>
      <c r="E2491" s="4">
        <f>VLOOKUP(A2491,'2023 data'!$K$3:$L$3237,2,FALSE)</f>
        <v>890100</v>
      </c>
    </row>
    <row r="2492" spans="1:5">
      <c r="A2492" t="str">
        <f t="shared" si="38"/>
        <v>TNMEIGS</v>
      </c>
      <c r="B2492" t="s">
        <v>2016</v>
      </c>
      <c r="C2492" s="2" t="s">
        <v>1505</v>
      </c>
      <c r="D2492" s="3" t="s">
        <v>1328</v>
      </c>
      <c r="E2492" s="4">
        <f>VLOOKUP(A2492,'2023 data'!$K$3:$L$3237,2,FALSE)</f>
        <v>726200</v>
      </c>
    </row>
    <row r="2493" spans="1:5">
      <c r="A2493" t="str">
        <f t="shared" si="38"/>
        <v>TNMONROE</v>
      </c>
      <c r="B2493" t="s">
        <v>2016</v>
      </c>
      <c r="C2493" s="2" t="s">
        <v>1505</v>
      </c>
      <c r="D2493" s="3" t="s">
        <v>53</v>
      </c>
      <c r="E2493" s="4">
        <f>VLOOKUP(A2493,'2023 data'!$K$3:$L$3237,2,FALSE)</f>
        <v>726200</v>
      </c>
    </row>
    <row r="2494" spans="1:5">
      <c r="A2494" t="str">
        <f t="shared" si="38"/>
        <v>TNMONTGOMERY</v>
      </c>
      <c r="B2494" t="s">
        <v>2016</v>
      </c>
      <c r="C2494" s="2" t="s">
        <v>1505</v>
      </c>
      <c r="D2494" s="3" t="s">
        <v>54</v>
      </c>
      <c r="E2494" s="4">
        <f>VLOOKUP(A2494,'2023 data'!$K$3:$L$3237,2,FALSE)</f>
        <v>726200</v>
      </c>
    </row>
    <row r="2495" spans="1:5">
      <c r="A2495" t="str">
        <f t="shared" si="38"/>
        <v>TNMOORE</v>
      </c>
      <c r="B2495" t="s">
        <v>2016</v>
      </c>
      <c r="C2495" s="2" t="s">
        <v>1505</v>
      </c>
      <c r="D2495" s="3" t="s">
        <v>1250</v>
      </c>
      <c r="E2495" s="4">
        <f>VLOOKUP(A2495,'2023 data'!$K$3:$L$3237,2,FALSE)</f>
        <v>726200</v>
      </c>
    </row>
    <row r="2496" spans="1:5">
      <c r="A2496" t="str">
        <f t="shared" si="38"/>
        <v>TNMORGAN</v>
      </c>
      <c r="B2496" t="s">
        <v>2016</v>
      </c>
      <c r="C2496" s="2" t="s">
        <v>1505</v>
      </c>
      <c r="D2496" s="3" t="s">
        <v>55</v>
      </c>
      <c r="E2496" s="4">
        <f>VLOOKUP(A2496,'2023 data'!$K$3:$L$3237,2,FALSE)</f>
        <v>726200</v>
      </c>
    </row>
    <row r="2497" spans="1:5">
      <c r="A2497" t="str">
        <f t="shared" si="38"/>
        <v>TNOBION</v>
      </c>
      <c r="B2497" t="s">
        <v>2016</v>
      </c>
      <c r="C2497" s="2" t="s">
        <v>1505</v>
      </c>
      <c r="D2497" s="3" t="s">
        <v>1523</v>
      </c>
      <c r="E2497" s="4">
        <f>VLOOKUP(A2497,'2023 data'!$K$3:$L$3237,2,FALSE)</f>
        <v>726200</v>
      </c>
    </row>
    <row r="2498" spans="1:5">
      <c r="A2498" t="str">
        <f t="shared" si="38"/>
        <v>TNOVERTON</v>
      </c>
      <c r="B2498" t="s">
        <v>2016</v>
      </c>
      <c r="C2498" s="2" t="s">
        <v>1505</v>
      </c>
      <c r="D2498" s="3" t="s">
        <v>1524</v>
      </c>
      <c r="E2498" s="4">
        <f>VLOOKUP(A2498,'2023 data'!$K$3:$L$3237,2,FALSE)</f>
        <v>726200</v>
      </c>
    </row>
    <row r="2499" spans="1:5">
      <c r="A2499" t="str">
        <f t="shared" si="38"/>
        <v>TNPERRY</v>
      </c>
      <c r="B2499" t="s">
        <v>2016</v>
      </c>
      <c r="C2499" s="2" t="s">
        <v>1505</v>
      </c>
      <c r="D2499" s="3" t="s">
        <v>56</v>
      </c>
      <c r="E2499" s="4">
        <f>VLOOKUP(A2499,'2023 data'!$K$3:$L$3237,2,FALSE)</f>
        <v>726200</v>
      </c>
    </row>
    <row r="2500" spans="1:5">
      <c r="A2500" t="str">
        <f t="shared" si="38"/>
        <v>TNPICKETT</v>
      </c>
      <c r="B2500" t="s">
        <v>2016</v>
      </c>
      <c r="C2500" s="2" t="s">
        <v>1505</v>
      </c>
      <c r="D2500" s="3" t="s">
        <v>1525</v>
      </c>
      <c r="E2500" s="4">
        <f>VLOOKUP(A2500,'2023 data'!$K$3:$L$3237,2,FALSE)</f>
        <v>726200</v>
      </c>
    </row>
    <row r="2501" spans="1:5">
      <c r="A2501" t="str">
        <f t="shared" ref="A2501:A2564" si="39">+C2501&amp;D2501</f>
        <v>TNPOLK</v>
      </c>
      <c r="B2501" t="s">
        <v>2016</v>
      </c>
      <c r="C2501" s="2" t="s">
        <v>1505</v>
      </c>
      <c r="D2501" s="3" t="s">
        <v>147</v>
      </c>
      <c r="E2501" s="4">
        <f>VLOOKUP(A2501,'2023 data'!$K$3:$L$3237,2,FALSE)</f>
        <v>726200</v>
      </c>
    </row>
    <row r="2502" spans="1:5">
      <c r="A2502" t="str">
        <f t="shared" si="39"/>
        <v>TNPUTNAM</v>
      </c>
      <c r="B2502" t="s">
        <v>2016</v>
      </c>
      <c r="C2502" s="2" t="s">
        <v>1505</v>
      </c>
      <c r="D2502" s="3" t="s">
        <v>330</v>
      </c>
      <c r="E2502" s="4">
        <f>VLOOKUP(A2502,'2023 data'!$K$3:$L$3237,2,FALSE)</f>
        <v>726200</v>
      </c>
    </row>
    <row r="2503" spans="1:5">
      <c r="A2503" t="str">
        <f t="shared" si="39"/>
        <v>TNRHEA</v>
      </c>
      <c r="B2503" t="s">
        <v>2016</v>
      </c>
      <c r="C2503" s="2" t="s">
        <v>1505</v>
      </c>
      <c r="D2503" s="3" t="s">
        <v>1526</v>
      </c>
      <c r="E2503" s="4">
        <f>VLOOKUP(A2503,'2023 data'!$K$3:$L$3237,2,FALSE)</f>
        <v>726200</v>
      </c>
    </row>
    <row r="2504" spans="1:5">
      <c r="A2504" t="str">
        <f t="shared" si="39"/>
        <v>TNROANE</v>
      </c>
      <c r="B2504" t="s">
        <v>2016</v>
      </c>
      <c r="C2504" s="2" t="s">
        <v>1505</v>
      </c>
      <c r="D2504" s="3" t="s">
        <v>1527</v>
      </c>
      <c r="E2504" s="4">
        <f>VLOOKUP(A2504,'2023 data'!$K$3:$L$3237,2,FALSE)</f>
        <v>726200</v>
      </c>
    </row>
    <row r="2505" spans="1:5">
      <c r="A2505" t="str">
        <f t="shared" si="39"/>
        <v>TNROBERTSON</v>
      </c>
      <c r="B2505" t="s">
        <v>2016</v>
      </c>
      <c r="C2505" s="2" t="s">
        <v>1505</v>
      </c>
      <c r="D2505" s="3" t="s">
        <v>749</v>
      </c>
      <c r="E2505" s="4">
        <f>VLOOKUP(A2505,'2023 data'!$K$3:$L$3237,2,FALSE)</f>
        <v>890100</v>
      </c>
    </row>
    <row r="2506" spans="1:5">
      <c r="A2506" t="str">
        <f t="shared" si="39"/>
        <v>TNRUTHERFORD</v>
      </c>
      <c r="B2506" t="s">
        <v>2016</v>
      </c>
      <c r="C2506" s="2" t="s">
        <v>1505</v>
      </c>
      <c r="D2506" s="3" t="s">
        <v>1262</v>
      </c>
      <c r="E2506" s="4">
        <f>VLOOKUP(A2506,'2023 data'!$K$3:$L$3237,2,FALSE)</f>
        <v>890100</v>
      </c>
    </row>
    <row r="2507" spans="1:5">
      <c r="A2507" t="str">
        <f t="shared" si="39"/>
        <v>TNSCOTT</v>
      </c>
      <c r="B2507" t="s">
        <v>2016</v>
      </c>
      <c r="C2507" s="2" t="s">
        <v>1505</v>
      </c>
      <c r="D2507" s="3" t="s">
        <v>153</v>
      </c>
      <c r="E2507" s="4">
        <f>VLOOKUP(A2507,'2023 data'!$K$3:$L$3237,2,FALSE)</f>
        <v>726200</v>
      </c>
    </row>
    <row r="2508" spans="1:5">
      <c r="A2508" t="str">
        <f t="shared" si="39"/>
        <v>TNSEQUATCHIE</v>
      </c>
      <c r="B2508" t="s">
        <v>2016</v>
      </c>
      <c r="C2508" s="2" t="s">
        <v>1505</v>
      </c>
      <c r="D2508" s="3" t="s">
        <v>1528</v>
      </c>
      <c r="E2508" s="4">
        <f>VLOOKUP(A2508,'2023 data'!$K$3:$L$3237,2,FALSE)</f>
        <v>726200</v>
      </c>
    </row>
    <row r="2509" spans="1:5">
      <c r="A2509" t="str">
        <f t="shared" si="39"/>
        <v>TNSEVIER</v>
      </c>
      <c r="B2509" t="s">
        <v>2016</v>
      </c>
      <c r="C2509" s="2" t="s">
        <v>1505</v>
      </c>
      <c r="D2509" s="3" t="s">
        <v>156</v>
      </c>
      <c r="E2509" s="4">
        <f>VLOOKUP(A2509,'2023 data'!$K$3:$L$3237,2,FALSE)</f>
        <v>726200</v>
      </c>
    </row>
    <row r="2510" spans="1:5">
      <c r="A2510" t="str">
        <f t="shared" si="39"/>
        <v>TNSHELBY</v>
      </c>
      <c r="B2510" t="s">
        <v>2016</v>
      </c>
      <c r="C2510" s="2" t="s">
        <v>1505</v>
      </c>
      <c r="D2510" s="3" t="s">
        <v>62</v>
      </c>
      <c r="E2510" s="4">
        <f>VLOOKUP(A2510,'2023 data'!$K$3:$L$3237,2,FALSE)</f>
        <v>726200</v>
      </c>
    </row>
    <row r="2511" spans="1:5">
      <c r="A2511" t="str">
        <f t="shared" si="39"/>
        <v>TNSMITH</v>
      </c>
      <c r="B2511" t="s">
        <v>2016</v>
      </c>
      <c r="C2511" s="2" t="s">
        <v>1505</v>
      </c>
      <c r="D2511" s="3" t="s">
        <v>689</v>
      </c>
      <c r="E2511" s="4">
        <f>VLOOKUP(A2511,'2023 data'!$K$3:$L$3237,2,FALSE)</f>
        <v>890100</v>
      </c>
    </row>
    <row r="2512" spans="1:5">
      <c r="A2512" t="str">
        <f t="shared" si="39"/>
        <v>TNSTEWART</v>
      </c>
      <c r="B2512" t="s">
        <v>2016</v>
      </c>
      <c r="C2512" s="2" t="s">
        <v>1505</v>
      </c>
      <c r="D2512" s="3" t="s">
        <v>427</v>
      </c>
      <c r="E2512" s="4">
        <f>VLOOKUP(A2512,'2023 data'!$K$3:$L$3237,2,FALSE)</f>
        <v>726200</v>
      </c>
    </row>
    <row r="2513" spans="1:5">
      <c r="A2513" t="str">
        <f t="shared" si="39"/>
        <v>TNSULLIVAN</v>
      </c>
      <c r="B2513" t="s">
        <v>2016</v>
      </c>
      <c r="C2513" s="2" t="s">
        <v>1505</v>
      </c>
      <c r="D2513" s="3" t="s">
        <v>577</v>
      </c>
      <c r="E2513" s="4">
        <f>VLOOKUP(A2513,'2023 data'!$K$3:$L$3237,2,FALSE)</f>
        <v>726200</v>
      </c>
    </row>
    <row r="2514" spans="1:5">
      <c r="A2514" t="str">
        <f t="shared" si="39"/>
        <v>TNSUMNER</v>
      </c>
      <c r="B2514" t="s">
        <v>2016</v>
      </c>
      <c r="C2514" s="2" t="s">
        <v>1505</v>
      </c>
      <c r="D2514" s="3" t="s">
        <v>693</v>
      </c>
      <c r="E2514" s="4">
        <f>VLOOKUP(A2514,'2023 data'!$K$3:$L$3237,2,FALSE)</f>
        <v>890100</v>
      </c>
    </row>
    <row r="2515" spans="1:5">
      <c r="A2515" t="str">
        <f t="shared" si="39"/>
        <v>TNTIPTON</v>
      </c>
      <c r="B2515" t="s">
        <v>2016</v>
      </c>
      <c r="C2515" s="2" t="s">
        <v>1505</v>
      </c>
      <c r="D2515" s="3" t="s">
        <v>580</v>
      </c>
      <c r="E2515" s="4">
        <f>VLOOKUP(A2515,'2023 data'!$K$3:$L$3237,2,FALSE)</f>
        <v>726200</v>
      </c>
    </row>
    <row r="2516" spans="1:5">
      <c r="A2516" t="str">
        <f t="shared" si="39"/>
        <v>TNTROUSDALE</v>
      </c>
      <c r="B2516" t="s">
        <v>2016</v>
      </c>
      <c r="C2516" s="2" t="s">
        <v>1505</v>
      </c>
      <c r="D2516" s="3" t="s">
        <v>1529</v>
      </c>
      <c r="E2516" s="4">
        <f>VLOOKUP(A2516,'2023 data'!$K$3:$L$3237,2,FALSE)</f>
        <v>890100</v>
      </c>
    </row>
    <row r="2517" spans="1:5">
      <c r="A2517" t="str">
        <f t="shared" si="39"/>
        <v>TNUNICOI</v>
      </c>
      <c r="B2517" t="s">
        <v>2016</v>
      </c>
      <c r="C2517" s="2" t="s">
        <v>1505</v>
      </c>
      <c r="D2517" s="3" t="s">
        <v>1530</v>
      </c>
      <c r="E2517" s="4">
        <f>VLOOKUP(A2517,'2023 data'!$K$3:$L$3237,2,FALSE)</f>
        <v>726200</v>
      </c>
    </row>
    <row r="2518" spans="1:5">
      <c r="A2518" t="str">
        <f t="shared" si="39"/>
        <v>TNUNION</v>
      </c>
      <c r="B2518" t="s">
        <v>2016</v>
      </c>
      <c r="C2518" s="2" t="s">
        <v>1505</v>
      </c>
      <c r="D2518" s="3" t="s">
        <v>159</v>
      </c>
      <c r="E2518" s="4">
        <f>VLOOKUP(A2518,'2023 data'!$K$3:$L$3237,2,FALSE)</f>
        <v>726200</v>
      </c>
    </row>
    <row r="2519" spans="1:5">
      <c r="A2519" t="str">
        <f t="shared" si="39"/>
        <v>TNVAN BUREN</v>
      </c>
      <c r="B2519" t="s">
        <v>2016</v>
      </c>
      <c r="C2519" s="2" t="s">
        <v>1505</v>
      </c>
      <c r="D2519" s="3" t="s">
        <v>160</v>
      </c>
      <c r="E2519" s="4">
        <f>VLOOKUP(A2519,'2023 data'!$K$3:$L$3237,2,FALSE)</f>
        <v>726200</v>
      </c>
    </row>
    <row r="2520" spans="1:5">
      <c r="A2520" t="str">
        <f t="shared" si="39"/>
        <v>TNWARREN</v>
      </c>
      <c r="B2520" t="s">
        <v>2016</v>
      </c>
      <c r="C2520" s="2" t="s">
        <v>1505</v>
      </c>
      <c r="D2520" s="3" t="s">
        <v>443</v>
      </c>
      <c r="E2520" s="4">
        <f>VLOOKUP(A2520,'2023 data'!$K$3:$L$3237,2,FALSE)</f>
        <v>726200</v>
      </c>
    </row>
    <row r="2521" spans="1:5">
      <c r="A2521" t="str">
        <f t="shared" si="39"/>
        <v>TNWASHINGTON</v>
      </c>
      <c r="B2521" t="s">
        <v>2016</v>
      </c>
      <c r="C2521" s="2" t="s">
        <v>1505</v>
      </c>
      <c r="D2521" s="3" t="s">
        <v>68</v>
      </c>
      <c r="E2521" s="4">
        <f>VLOOKUP(A2521,'2023 data'!$K$3:$L$3237,2,FALSE)</f>
        <v>726200</v>
      </c>
    </row>
    <row r="2522" spans="1:5">
      <c r="A2522" t="str">
        <f t="shared" si="39"/>
        <v>TNWAYNE</v>
      </c>
      <c r="B2522" t="s">
        <v>2016</v>
      </c>
      <c r="C2522" s="2" t="s">
        <v>1505</v>
      </c>
      <c r="D2522" s="3" t="s">
        <v>444</v>
      </c>
      <c r="E2522" s="4">
        <f>VLOOKUP(A2522,'2023 data'!$K$3:$L$3237,2,FALSE)</f>
        <v>726200</v>
      </c>
    </row>
    <row r="2523" spans="1:5">
      <c r="A2523" t="str">
        <f t="shared" si="39"/>
        <v>TNWEAKLEY</v>
      </c>
      <c r="B2523" t="s">
        <v>2016</v>
      </c>
      <c r="C2523" s="2" t="s">
        <v>1505</v>
      </c>
      <c r="D2523" s="3" t="s">
        <v>1531</v>
      </c>
      <c r="E2523" s="4">
        <f>VLOOKUP(A2523,'2023 data'!$K$3:$L$3237,2,FALSE)</f>
        <v>726200</v>
      </c>
    </row>
    <row r="2524" spans="1:5">
      <c r="A2524" t="str">
        <f t="shared" si="39"/>
        <v>TNWHITE</v>
      </c>
      <c r="B2524" t="s">
        <v>2016</v>
      </c>
      <c r="C2524" s="2" t="s">
        <v>1505</v>
      </c>
      <c r="D2524" s="3" t="s">
        <v>161</v>
      </c>
      <c r="E2524" s="4">
        <f>VLOOKUP(A2524,'2023 data'!$K$3:$L$3237,2,FALSE)</f>
        <v>726200</v>
      </c>
    </row>
    <row r="2525" spans="1:5">
      <c r="A2525" t="str">
        <f t="shared" si="39"/>
        <v>TNWILLIAMSON</v>
      </c>
      <c r="B2525" t="s">
        <v>2016</v>
      </c>
      <c r="C2525" s="2" t="s">
        <v>1505</v>
      </c>
      <c r="D2525" s="3" t="s">
        <v>543</v>
      </c>
      <c r="E2525" s="4">
        <f>VLOOKUP(A2525,'2023 data'!$K$3:$L$3237,2,FALSE)</f>
        <v>890100</v>
      </c>
    </row>
    <row r="2526" spans="1:5">
      <c r="A2526" t="str">
        <f t="shared" si="39"/>
        <v>TNWILSON</v>
      </c>
      <c r="B2526" t="s">
        <v>2016</v>
      </c>
      <c r="C2526" s="2" t="s">
        <v>1505</v>
      </c>
      <c r="D2526" s="3" t="s">
        <v>698</v>
      </c>
      <c r="E2526" s="4">
        <f>VLOOKUP(A2526,'2023 data'!$K$3:$L$3237,2,FALSE)</f>
        <v>890100</v>
      </c>
    </row>
    <row r="2527" spans="1:5">
      <c r="A2527" t="str">
        <f t="shared" si="39"/>
        <v>TXANDERSON</v>
      </c>
      <c r="B2527" t="s">
        <v>2017</v>
      </c>
      <c r="C2527" s="2" t="s">
        <v>1532</v>
      </c>
      <c r="D2527" s="3" t="s">
        <v>634</v>
      </c>
      <c r="E2527" s="4">
        <f>VLOOKUP(A2527,'2023 data'!$K$3:$L$3237,2,FALSE)</f>
        <v>726200</v>
      </c>
    </row>
    <row r="2528" spans="1:5">
      <c r="A2528" t="str">
        <f t="shared" si="39"/>
        <v>TXANDREWS</v>
      </c>
      <c r="B2528" t="s">
        <v>2017</v>
      </c>
      <c r="C2528" s="2" t="s">
        <v>1532</v>
      </c>
      <c r="D2528" s="3" t="s">
        <v>1533</v>
      </c>
      <c r="E2528" s="4">
        <f>VLOOKUP(A2528,'2023 data'!$K$3:$L$3237,2,FALSE)</f>
        <v>726200</v>
      </c>
    </row>
    <row r="2529" spans="1:5">
      <c r="A2529" t="str">
        <f t="shared" si="39"/>
        <v>TXANGELINA</v>
      </c>
      <c r="B2529" t="s">
        <v>2017</v>
      </c>
      <c r="C2529" s="2" t="s">
        <v>1532</v>
      </c>
      <c r="D2529" s="3" t="s">
        <v>1534</v>
      </c>
      <c r="E2529" s="4">
        <f>VLOOKUP(A2529,'2023 data'!$K$3:$L$3237,2,FALSE)</f>
        <v>726200</v>
      </c>
    </row>
    <row r="2530" spans="1:5">
      <c r="A2530" t="str">
        <f t="shared" si="39"/>
        <v>TXARANSAS</v>
      </c>
      <c r="B2530" t="s">
        <v>2017</v>
      </c>
      <c r="C2530" s="2" t="s">
        <v>1532</v>
      </c>
      <c r="D2530" s="3" t="s">
        <v>1535</v>
      </c>
      <c r="E2530" s="4">
        <f>VLOOKUP(A2530,'2023 data'!$K$3:$L$3237,2,FALSE)</f>
        <v>726200</v>
      </c>
    </row>
    <row r="2531" spans="1:5">
      <c r="A2531" t="str">
        <f t="shared" si="39"/>
        <v>TXARCHER</v>
      </c>
      <c r="B2531" t="s">
        <v>2017</v>
      </c>
      <c r="C2531" s="2" t="s">
        <v>1532</v>
      </c>
      <c r="D2531" s="3" t="s">
        <v>1536</v>
      </c>
      <c r="E2531" s="4">
        <f>VLOOKUP(A2531,'2023 data'!$K$3:$L$3237,2,FALSE)</f>
        <v>726200</v>
      </c>
    </row>
    <row r="2532" spans="1:5">
      <c r="A2532" t="str">
        <f t="shared" si="39"/>
        <v>TXARMSTRONG</v>
      </c>
      <c r="B2532" t="s">
        <v>2017</v>
      </c>
      <c r="C2532" s="2" t="s">
        <v>1532</v>
      </c>
      <c r="D2532" s="3" t="s">
        <v>1404</v>
      </c>
      <c r="E2532" s="4">
        <f>VLOOKUP(A2532,'2023 data'!$K$3:$L$3237,2,FALSE)</f>
        <v>726200</v>
      </c>
    </row>
    <row r="2533" spans="1:5">
      <c r="A2533" t="str">
        <f t="shared" si="39"/>
        <v>TXATASCOSA</v>
      </c>
      <c r="B2533" t="s">
        <v>2017</v>
      </c>
      <c r="C2533" s="2" t="s">
        <v>1532</v>
      </c>
      <c r="D2533" s="3" t="s">
        <v>1537</v>
      </c>
      <c r="E2533" s="4">
        <f>VLOOKUP(A2533,'2023 data'!$K$3:$L$3237,2,FALSE)</f>
        <v>726200</v>
      </c>
    </row>
    <row r="2534" spans="1:5">
      <c r="A2534" t="str">
        <f t="shared" si="39"/>
        <v>TXAUSTIN</v>
      </c>
      <c r="B2534" t="s">
        <v>2017</v>
      </c>
      <c r="C2534" s="2" t="s">
        <v>1532</v>
      </c>
      <c r="D2534" s="3" t="s">
        <v>1538</v>
      </c>
      <c r="E2534" s="4">
        <f>VLOOKUP(A2534,'2023 data'!$K$3:$L$3237,2,FALSE)</f>
        <v>726200</v>
      </c>
    </row>
    <row r="2535" spans="1:5">
      <c r="A2535" t="str">
        <f t="shared" si="39"/>
        <v>TXBAILEY</v>
      </c>
      <c r="B2535" t="s">
        <v>2017</v>
      </c>
      <c r="C2535" s="2" t="s">
        <v>1532</v>
      </c>
      <c r="D2535" s="3" t="s">
        <v>1539</v>
      </c>
      <c r="E2535" s="4">
        <f>VLOOKUP(A2535,'2023 data'!$K$3:$L$3237,2,FALSE)</f>
        <v>726200</v>
      </c>
    </row>
    <row r="2536" spans="1:5">
      <c r="A2536" t="str">
        <f t="shared" si="39"/>
        <v>TXBANDERA</v>
      </c>
      <c r="B2536" t="s">
        <v>2017</v>
      </c>
      <c r="C2536" s="2" t="s">
        <v>1532</v>
      </c>
      <c r="D2536" s="3" t="s">
        <v>1540</v>
      </c>
      <c r="E2536" s="4">
        <f>VLOOKUP(A2536,'2023 data'!$K$3:$L$3237,2,FALSE)</f>
        <v>726200</v>
      </c>
    </row>
    <row r="2537" spans="1:5">
      <c r="A2537" t="str">
        <f t="shared" si="39"/>
        <v>TXBASTROP</v>
      </c>
      <c r="B2537" t="s">
        <v>2017</v>
      </c>
      <c r="C2537" s="2" t="s">
        <v>1532</v>
      </c>
      <c r="D2537" s="3" t="s">
        <v>1541</v>
      </c>
      <c r="E2537" s="4">
        <f>VLOOKUP(A2537,'2023 data'!$K$3:$L$3237,2,FALSE)</f>
        <v>726200</v>
      </c>
    </row>
    <row r="2538" spans="1:5">
      <c r="A2538" t="str">
        <f t="shared" si="39"/>
        <v>TXBAYLOR</v>
      </c>
      <c r="B2538" t="s">
        <v>2017</v>
      </c>
      <c r="C2538" s="2" t="s">
        <v>1532</v>
      </c>
      <c r="D2538" s="3" t="s">
        <v>1542</v>
      </c>
      <c r="E2538" s="4">
        <f>VLOOKUP(A2538,'2023 data'!$K$3:$L$3237,2,FALSE)</f>
        <v>726200</v>
      </c>
    </row>
    <row r="2539" spans="1:5">
      <c r="A2539" t="str">
        <f t="shared" si="39"/>
        <v>TXBEE</v>
      </c>
      <c r="B2539" t="s">
        <v>2017</v>
      </c>
      <c r="C2539" s="2" t="s">
        <v>1532</v>
      </c>
      <c r="D2539" s="3" t="s">
        <v>1543</v>
      </c>
      <c r="E2539" s="4">
        <f>VLOOKUP(A2539,'2023 data'!$K$3:$L$3237,2,FALSE)</f>
        <v>726200</v>
      </c>
    </row>
    <row r="2540" spans="1:5">
      <c r="A2540" t="str">
        <f t="shared" si="39"/>
        <v>TXBELL</v>
      </c>
      <c r="B2540" t="s">
        <v>2017</v>
      </c>
      <c r="C2540" s="2" t="s">
        <v>1532</v>
      </c>
      <c r="D2540" s="3" t="s">
        <v>705</v>
      </c>
      <c r="E2540" s="4">
        <f>VLOOKUP(A2540,'2023 data'!$K$3:$L$3237,2,FALSE)</f>
        <v>726200</v>
      </c>
    </row>
    <row r="2541" spans="1:5">
      <c r="A2541" t="str">
        <f t="shared" si="39"/>
        <v>TXBEXAR</v>
      </c>
      <c r="B2541" t="s">
        <v>2017</v>
      </c>
      <c r="C2541" s="2" t="s">
        <v>1532</v>
      </c>
      <c r="D2541" s="3" t="s">
        <v>1544</v>
      </c>
      <c r="E2541" s="4">
        <f>VLOOKUP(A2541,'2023 data'!$K$3:$L$3237,2,FALSE)</f>
        <v>726200</v>
      </c>
    </row>
    <row r="2542" spans="1:5">
      <c r="A2542" t="str">
        <f t="shared" si="39"/>
        <v>TXBLANCO</v>
      </c>
      <c r="B2542" t="s">
        <v>2017</v>
      </c>
      <c r="C2542" s="2" t="s">
        <v>1532</v>
      </c>
      <c r="D2542" s="3" t="s">
        <v>1545</v>
      </c>
      <c r="E2542" s="4">
        <f>VLOOKUP(A2542,'2023 data'!$K$3:$L$3237,2,FALSE)</f>
        <v>726200</v>
      </c>
    </row>
    <row r="2543" spans="1:5">
      <c r="A2543" t="str">
        <f t="shared" si="39"/>
        <v>TXBORDEN</v>
      </c>
      <c r="B2543" t="s">
        <v>2017</v>
      </c>
      <c r="C2543" s="2" t="s">
        <v>1532</v>
      </c>
      <c r="D2543" s="3" t="s">
        <v>1546</v>
      </c>
      <c r="E2543" s="4">
        <f>VLOOKUP(A2543,'2023 data'!$K$3:$L$3237,2,FALSE)</f>
        <v>726200</v>
      </c>
    </row>
    <row r="2544" spans="1:5">
      <c r="A2544" t="str">
        <f t="shared" si="39"/>
        <v>TXBOSQUE</v>
      </c>
      <c r="B2544" t="s">
        <v>2017</v>
      </c>
      <c r="C2544" s="2" t="s">
        <v>1532</v>
      </c>
      <c r="D2544" s="3" t="s">
        <v>1547</v>
      </c>
      <c r="E2544" s="4">
        <f>VLOOKUP(A2544,'2023 data'!$K$3:$L$3237,2,FALSE)</f>
        <v>726200</v>
      </c>
    </row>
    <row r="2545" spans="1:5">
      <c r="A2545" t="str">
        <f t="shared" si="39"/>
        <v>TXBOWIE</v>
      </c>
      <c r="B2545" t="s">
        <v>2017</v>
      </c>
      <c r="C2545" s="2" t="s">
        <v>1532</v>
      </c>
      <c r="D2545" s="3" t="s">
        <v>1548</v>
      </c>
      <c r="E2545" s="4">
        <f>VLOOKUP(A2545,'2023 data'!$K$3:$L$3237,2,FALSE)</f>
        <v>726200</v>
      </c>
    </row>
    <row r="2546" spans="1:5">
      <c r="A2546" t="str">
        <f t="shared" si="39"/>
        <v>TXBRAZORIA</v>
      </c>
      <c r="B2546" t="s">
        <v>2017</v>
      </c>
      <c r="C2546" s="2" t="s">
        <v>1532</v>
      </c>
      <c r="D2546" s="3" t="s">
        <v>1549</v>
      </c>
      <c r="E2546" s="4">
        <f>VLOOKUP(A2546,'2023 data'!$K$3:$L$3237,2,FALSE)</f>
        <v>726200</v>
      </c>
    </row>
    <row r="2547" spans="1:5">
      <c r="A2547" t="str">
        <f t="shared" si="39"/>
        <v>TXBRAZOS</v>
      </c>
      <c r="B2547" t="s">
        <v>2017</v>
      </c>
      <c r="C2547" s="2" t="s">
        <v>1532</v>
      </c>
      <c r="D2547" s="3" t="s">
        <v>1550</v>
      </c>
      <c r="E2547" s="4">
        <f>VLOOKUP(A2547,'2023 data'!$K$3:$L$3237,2,FALSE)</f>
        <v>726200</v>
      </c>
    </row>
    <row r="2548" spans="1:5">
      <c r="A2548" t="str">
        <f t="shared" si="39"/>
        <v>TXBREWSTER</v>
      </c>
      <c r="B2548" t="s">
        <v>2017</v>
      </c>
      <c r="C2548" s="2" t="s">
        <v>1532</v>
      </c>
      <c r="D2548" s="3" t="s">
        <v>1551</v>
      </c>
      <c r="E2548" s="4">
        <f>VLOOKUP(A2548,'2023 data'!$K$3:$L$3237,2,FALSE)</f>
        <v>726200</v>
      </c>
    </row>
    <row r="2549" spans="1:5">
      <c r="A2549" t="str">
        <f t="shared" si="39"/>
        <v>TXBRISCOE</v>
      </c>
      <c r="B2549" t="s">
        <v>2017</v>
      </c>
      <c r="C2549" s="2" t="s">
        <v>1532</v>
      </c>
      <c r="D2549" s="3" t="s">
        <v>1552</v>
      </c>
      <c r="E2549" s="4">
        <f>VLOOKUP(A2549,'2023 data'!$K$3:$L$3237,2,FALSE)</f>
        <v>726200</v>
      </c>
    </row>
    <row r="2550" spans="1:5">
      <c r="A2550" t="str">
        <f t="shared" si="39"/>
        <v>TXBROOKS</v>
      </c>
      <c r="B2550" t="s">
        <v>2017</v>
      </c>
      <c r="C2550" s="2" t="s">
        <v>1532</v>
      </c>
      <c r="D2550" s="3" t="s">
        <v>352</v>
      </c>
      <c r="E2550" s="4">
        <f>VLOOKUP(A2550,'2023 data'!$K$3:$L$3237,2,FALSE)</f>
        <v>726200</v>
      </c>
    </row>
    <row r="2551" spans="1:5">
      <c r="A2551" t="str">
        <f t="shared" si="39"/>
        <v>TXBROWN</v>
      </c>
      <c r="B2551" t="s">
        <v>2017</v>
      </c>
      <c r="C2551" s="2" t="s">
        <v>1532</v>
      </c>
      <c r="D2551" s="3" t="s">
        <v>494</v>
      </c>
      <c r="E2551" s="4">
        <f>VLOOKUP(A2551,'2023 data'!$K$3:$L$3237,2,FALSE)</f>
        <v>726200</v>
      </c>
    </row>
    <row r="2552" spans="1:5">
      <c r="A2552" t="str">
        <f t="shared" si="39"/>
        <v>TXBURLESON</v>
      </c>
      <c r="B2552" t="s">
        <v>2017</v>
      </c>
      <c r="C2552" s="2" t="s">
        <v>1532</v>
      </c>
      <c r="D2552" s="3" t="s">
        <v>1553</v>
      </c>
      <c r="E2552" s="4">
        <f>VLOOKUP(A2552,'2023 data'!$K$3:$L$3237,2,FALSE)</f>
        <v>726200</v>
      </c>
    </row>
    <row r="2553" spans="1:5">
      <c r="A2553" t="str">
        <f t="shared" si="39"/>
        <v>TXBURNET</v>
      </c>
      <c r="B2553" t="s">
        <v>2017</v>
      </c>
      <c r="C2553" s="2" t="s">
        <v>1532</v>
      </c>
      <c r="D2553" s="3" t="s">
        <v>1554</v>
      </c>
      <c r="E2553" s="4">
        <f>VLOOKUP(A2553,'2023 data'!$K$3:$L$3237,2,FALSE)</f>
        <v>726200</v>
      </c>
    </row>
    <row r="2554" spans="1:5">
      <c r="A2554" t="str">
        <f t="shared" si="39"/>
        <v>TXCALDWELL</v>
      </c>
      <c r="B2554" t="s">
        <v>2017</v>
      </c>
      <c r="C2554" s="2" t="s">
        <v>1532</v>
      </c>
      <c r="D2554" s="3" t="s">
        <v>712</v>
      </c>
      <c r="E2554" s="4">
        <f>VLOOKUP(A2554,'2023 data'!$K$3:$L$3237,2,FALSE)</f>
        <v>726200</v>
      </c>
    </row>
    <row r="2555" spans="1:5">
      <c r="A2555" t="str">
        <f t="shared" si="39"/>
        <v>TXCALHOUN</v>
      </c>
      <c r="B2555" t="s">
        <v>2017</v>
      </c>
      <c r="C2555" s="2" t="s">
        <v>1532</v>
      </c>
      <c r="D2555" s="3" t="s">
        <v>11</v>
      </c>
      <c r="E2555" s="4">
        <f>VLOOKUP(A2555,'2023 data'!$K$3:$L$3237,2,FALSE)</f>
        <v>726200</v>
      </c>
    </row>
    <row r="2556" spans="1:5">
      <c r="A2556" t="str">
        <f t="shared" si="39"/>
        <v>TXCALLAHAN</v>
      </c>
      <c r="B2556" t="s">
        <v>2017</v>
      </c>
      <c r="C2556" s="2" t="s">
        <v>1532</v>
      </c>
      <c r="D2556" s="3" t="s">
        <v>1555</v>
      </c>
      <c r="E2556" s="4">
        <f>VLOOKUP(A2556,'2023 data'!$K$3:$L$3237,2,FALSE)</f>
        <v>726200</v>
      </c>
    </row>
    <row r="2557" spans="1:5">
      <c r="A2557" t="str">
        <f t="shared" si="39"/>
        <v>TXCAMERON</v>
      </c>
      <c r="B2557" t="s">
        <v>2017</v>
      </c>
      <c r="C2557" s="2" t="s">
        <v>1532</v>
      </c>
      <c r="D2557" s="3" t="s">
        <v>767</v>
      </c>
      <c r="E2557" s="4">
        <f>VLOOKUP(A2557,'2023 data'!$K$3:$L$3237,2,FALSE)</f>
        <v>726200</v>
      </c>
    </row>
    <row r="2558" spans="1:5">
      <c r="A2558" t="str">
        <f t="shared" si="39"/>
        <v>TXCAMP</v>
      </c>
      <c r="B2558" t="s">
        <v>2017</v>
      </c>
      <c r="C2558" s="2" t="s">
        <v>1532</v>
      </c>
      <c r="D2558" s="3" t="s">
        <v>1556</v>
      </c>
      <c r="E2558" s="4">
        <f>VLOOKUP(A2558,'2023 data'!$K$3:$L$3237,2,FALSE)</f>
        <v>726200</v>
      </c>
    </row>
    <row r="2559" spans="1:5">
      <c r="A2559" t="str">
        <f t="shared" si="39"/>
        <v>TXCARSON</v>
      </c>
      <c r="B2559" t="s">
        <v>2017</v>
      </c>
      <c r="C2559" s="2" t="s">
        <v>1532</v>
      </c>
      <c r="D2559" s="3" t="s">
        <v>1557</v>
      </c>
      <c r="E2559" s="4">
        <f>VLOOKUP(A2559,'2023 data'!$K$3:$L$3237,2,FALSE)</f>
        <v>726200</v>
      </c>
    </row>
    <row r="2560" spans="1:5">
      <c r="A2560" t="str">
        <f t="shared" si="39"/>
        <v>TXCASS</v>
      </c>
      <c r="B2560" t="s">
        <v>2017</v>
      </c>
      <c r="C2560" s="2" t="s">
        <v>1532</v>
      </c>
      <c r="D2560" s="3" t="s">
        <v>496</v>
      </c>
      <c r="E2560" s="4">
        <f>VLOOKUP(A2560,'2023 data'!$K$3:$L$3237,2,FALSE)</f>
        <v>726200</v>
      </c>
    </row>
    <row r="2561" spans="1:5">
      <c r="A2561" t="str">
        <f t="shared" si="39"/>
        <v>TXCASTRO</v>
      </c>
      <c r="B2561" t="s">
        <v>2017</v>
      </c>
      <c r="C2561" s="2" t="s">
        <v>1532</v>
      </c>
      <c r="D2561" s="3" t="s">
        <v>1558</v>
      </c>
      <c r="E2561" s="4">
        <f>VLOOKUP(A2561,'2023 data'!$K$3:$L$3237,2,FALSE)</f>
        <v>726200</v>
      </c>
    </row>
    <row r="2562" spans="1:5">
      <c r="A2562" t="str">
        <f t="shared" si="39"/>
        <v>TXCHAMBERS</v>
      </c>
      <c r="B2562" t="s">
        <v>2017</v>
      </c>
      <c r="C2562" s="2" t="s">
        <v>1532</v>
      </c>
      <c r="D2562" s="3" t="s">
        <v>12</v>
      </c>
      <c r="E2562" s="4">
        <f>VLOOKUP(A2562,'2023 data'!$K$3:$L$3237,2,FALSE)</f>
        <v>726200</v>
      </c>
    </row>
    <row r="2563" spans="1:5">
      <c r="A2563" t="str">
        <f t="shared" si="39"/>
        <v>TXCHEROKEE</v>
      </c>
      <c r="B2563" t="s">
        <v>2017</v>
      </c>
      <c r="C2563" s="2" t="s">
        <v>1532</v>
      </c>
      <c r="D2563" s="3" t="s">
        <v>13</v>
      </c>
      <c r="E2563" s="4">
        <f>VLOOKUP(A2563,'2023 data'!$K$3:$L$3237,2,FALSE)</f>
        <v>726200</v>
      </c>
    </row>
    <row r="2564" spans="1:5">
      <c r="A2564" t="str">
        <f t="shared" si="39"/>
        <v>TXCHILDRESS</v>
      </c>
      <c r="B2564" t="s">
        <v>2017</v>
      </c>
      <c r="C2564" s="2" t="s">
        <v>1532</v>
      </c>
      <c r="D2564" s="3" t="s">
        <v>1559</v>
      </c>
      <c r="E2564" s="4">
        <f>VLOOKUP(A2564,'2023 data'!$K$3:$L$3237,2,FALSE)</f>
        <v>726200</v>
      </c>
    </row>
    <row r="2565" spans="1:5">
      <c r="A2565" t="str">
        <f t="shared" ref="A2565:A2628" si="40">+C2565&amp;D2565</f>
        <v>TXCLAY</v>
      </c>
      <c r="B2565" t="s">
        <v>2017</v>
      </c>
      <c r="C2565" s="2" t="s">
        <v>1532</v>
      </c>
      <c r="D2565" s="3" t="s">
        <v>17</v>
      </c>
      <c r="E2565" s="4">
        <f>VLOOKUP(A2565,'2023 data'!$K$3:$L$3237,2,FALSE)</f>
        <v>726200</v>
      </c>
    </row>
    <row r="2566" spans="1:5">
      <c r="A2566" t="str">
        <f t="shared" si="40"/>
        <v>TXCOCHRAN</v>
      </c>
      <c r="B2566" t="s">
        <v>2017</v>
      </c>
      <c r="C2566" s="2" t="s">
        <v>1532</v>
      </c>
      <c r="D2566" s="3" t="s">
        <v>1560</v>
      </c>
      <c r="E2566" s="4">
        <f>VLOOKUP(A2566,'2023 data'!$K$3:$L$3237,2,FALSE)</f>
        <v>726200</v>
      </c>
    </row>
    <row r="2567" spans="1:5">
      <c r="A2567" t="str">
        <f t="shared" si="40"/>
        <v>TXCOKE</v>
      </c>
      <c r="B2567" t="s">
        <v>2017</v>
      </c>
      <c r="C2567" s="2" t="s">
        <v>1532</v>
      </c>
      <c r="D2567" s="3" t="s">
        <v>1561</v>
      </c>
      <c r="E2567" s="4">
        <f>VLOOKUP(A2567,'2023 data'!$K$3:$L$3237,2,FALSE)</f>
        <v>726200</v>
      </c>
    </row>
    <row r="2568" spans="1:5">
      <c r="A2568" t="str">
        <f t="shared" si="40"/>
        <v>TXCOLEMAN</v>
      </c>
      <c r="B2568" t="s">
        <v>2017</v>
      </c>
      <c r="C2568" s="2" t="s">
        <v>1532</v>
      </c>
      <c r="D2568" s="3" t="s">
        <v>1562</v>
      </c>
      <c r="E2568" s="4">
        <f>VLOOKUP(A2568,'2023 data'!$K$3:$L$3237,2,FALSE)</f>
        <v>726200</v>
      </c>
    </row>
    <row r="2569" spans="1:5">
      <c r="A2569" t="str">
        <f t="shared" si="40"/>
        <v>TXCOLLIN</v>
      </c>
      <c r="B2569" t="s">
        <v>2017</v>
      </c>
      <c r="C2569" s="2" t="s">
        <v>1532</v>
      </c>
      <c r="D2569" s="3" t="s">
        <v>1563</v>
      </c>
      <c r="E2569" s="4">
        <f>VLOOKUP(A2569,'2023 data'!$K$3:$L$3237,2,FALSE)</f>
        <v>726200</v>
      </c>
    </row>
    <row r="2570" spans="1:5">
      <c r="A2570" t="str">
        <f t="shared" si="40"/>
        <v>TXCOLLINGSWORTH</v>
      </c>
      <c r="B2570" t="s">
        <v>2017</v>
      </c>
      <c r="C2570" s="2" t="s">
        <v>1532</v>
      </c>
      <c r="D2570" s="3" t="s">
        <v>1564</v>
      </c>
      <c r="E2570" s="4">
        <f>VLOOKUP(A2570,'2023 data'!$K$3:$L$3237,2,FALSE)</f>
        <v>726200</v>
      </c>
    </row>
    <row r="2571" spans="1:5">
      <c r="A2571" t="str">
        <f t="shared" si="40"/>
        <v>TXCOLORADO</v>
      </c>
      <c r="B2571" t="s">
        <v>2017</v>
      </c>
      <c r="C2571" s="2" t="s">
        <v>1532</v>
      </c>
      <c r="D2571" s="3" t="s">
        <v>1565</v>
      </c>
      <c r="E2571" s="4">
        <f>VLOOKUP(A2571,'2023 data'!$K$3:$L$3237,2,FALSE)</f>
        <v>726200</v>
      </c>
    </row>
    <row r="2572" spans="1:5">
      <c r="A2572" t="str">
        <f t="shared" si="40"/>
        <v>TXCOMAL</v>
      </c>
      <c r="B2572" t="s">
        <v>2017</v>
      </c>
      <c r="C2572" s="2" t="s">
        <v>1532</v>
      </c>
      <c r="D2572" s="3" t="s">
        <v>1566</v>
      </c>
      <c r="E2572" s="4">
        <f>VLOOKUP(A2572,'2023 data'!$K$3:$L$3237,2,FALSE)</f>
        <v>726200</v>
      </c>
    </row>
    <row r="2573" spans="1:5">
      <c r="A2573" t="str">
        <f t="shared" si="40"/>
        <v>TXCOMANCHE</v>
      </c>
      <c r="B2573" t="s">
        <v>2017</v>
      </c>
      <c r="C2573" s="2" t="s">
        <v>1532</v>
      </c>
      <c r="D2573" s="3" t="s">
        <v>643</v>
      </c>
      <c r="E2573" s="4">
        <f>VLOOKUP(A2573,'2023 data'!$K$3:$L$3237,2,FALSE)</f>
        <v>726200</v>
      </c>
    </row>
    <row r="2574" spans="1:5">
      <c r="A2574" t="str">
        <f t="shared" si="40"/>
        <v>TXCONCHO</v>
      </c>
      <c r="B2574" t="s">
        <v>2017</v>
      </c>
      <c r="C2574" s="2" t="s">
        <v>1532</v>
      </c>
      <c r="D2574" s="3" t="s">
        <v>1567</v>
      </c>
      <c r="E2574" s="4">
        <f>VLOOKUP(A2574,'2023 data'!$K$3:$L$3237,2,FALSE)</f>
        <v>726200</v>
      </c>
    </row>
    <row r="2575" spans="1:5">
      <c r="A2575" t="str">
        <f t="shared" si="40"/>
        <v>TXCOOKE</v>
      </c>
      <c r="B2575" t="s">
        <v>2017</v>
      </c>
      <c r="C2575" s="2" t="s">
        <v>1532</v>
      </c>
      <c r="D2575" s="3" t="s">
        <v>1568</v>
      </c>
      <c r="E2575" s="4">
        <f>VLOOKUP(A2575,'2023 data'!$K$3:$L$3237,2,FALSE)</f>
        <v>726200</v>
      </c>
    </row>
    <row r="2576" spans="1:5">
      <c r="A2576" t="str">
        <f t="shared" si="40"/>
        <v>TXCORYELL</v>
      </c>
      <c r="B2576" t="s">
        <v>2017</v>
      </c>
      <c r="C2576" s="2" t="s">
        <v>1532</v>
      </c>
      <c r="D2576" s="3" t="s">
        <v>1569</v>
      </c>
      <c r="E2576" s="4">
        <f>VLOOKUP(A2576,'2023 data'!$K$3:$L$3237,2,FALSE)</f>
        <v>726200</v>
      </c>
    </row>
    <row r="2577" spans="1:5">
      <c r="A2577" t="str">
        <f t="shared" si="40"/>
        <v>TXCOTTLE</v>
      </c>
      <c r="B2577" t="s">
        <v>2017</v>
      </c>
      <c r="C2577" s="2" t="s">
        <v>1532</v>
      </c>
      <c r="D2577" s="3" t="s">
        <v>1570</v>
      </c>
      <c r="E2577" s="4">
        <f>VLOOKUP(A2577,'2023 data'!$K$3:$L$3237,2,FALSE)</f>
        <v>726200</v>
      </c>
    </row>
    <row r="2578" spans="1:5">
      <c r="A2578" t="str">
        <f t="shared" si="40"/>
        <v>TXCRANE</v>
      </c>
      <c r="B2578" t="s">
        <v>2017</v>
      </c>
      <c r="C2578" s="2" t="s">
        <v>1532</v>
      </c>
      <c r="D2578" s="3" t="s">
        <v>1571</v>
      </c>
      <c r="E2578" s="4">
        <f>VLOOKUP(A2578,'2023 data'!$K$3:$L$3237,2,FALSE)</f>
        <v>726200</v>
      </c>
    </row>
    <row r="2579" spans="1:5">
      <c r="A2579" t="str">
        <f t="shared" si="40"/>
        <v>TXCROCKETT</v>
      </c>
      <c r="B2579" t="s">
        <v>2017</v>
      </c>
      <c r="C2579" s="2" t="s">
        <v>1532</v>
      </c>
      <c r="D2579" s="3" t="s">
        <v>1510</v>
      </c>
      <c r="E2579" s="4">
        <f>VLOOKUP(A2579,'2023 data'!$K$3:$L$3237,2,FALSE)</f>
        <v>726200</v>
      </c>
    </row>
    <row r="2580" spans="1:5">
      <c r="A2580" t="str">
        <f t="shared" si="40"/>
        <v>TXCROSBY</v>
      </c>
      <c r="B2580" t="s">
        <v>2017</v>
      </c>
      <c r="C2580" s="2" t="s">
        <v>1532</v>
      </c>
      <c r="D2580" s="3" t="s">
        <v>1572</v>
      </c>
      <c r="E2580" s="4">
        <f>VLOOKUP(A2580,'2023 data'!$K$3:$L$3237,2,FALSE)</f>
        <v>726200</v>
      </c>
    </row>
    <row r="2581" spans="1:5">
      <c r="A2581" t="str">
        <f t="shared" si="40"/>
        <v>TXCULBERSON</v>
      </c>
      <c r="B2581" t="s">
        <v>2017</v>
      </c>
      <c r="C2581" s="2" t="s">
        <v>1532</v>
      </c>
      <c r="D2581" s="3" t="s">
        <v>1573</v>
      </c>
      <c r="E2581" s="4">
        <f>VLOOKUP(A2581,'2023 data'!$K$3:$L$3237,2,FALSE)</f>
        <v>726200</v>
      </c>
    </row>
    <row r="2582" spans="1:5">
      <c r="A2582" t="str">
        <f t="shared" si="40"/>
        <v>TXDALLAM</v>
      </c>
      <c r="B2582" t="s">
        <v>2017</v>
      </c>
      <c r="C2582" s="2" t="s">
        <v>1532</v>
      </c>
      <c r="D2582" s="3" t="s">
        <v>1574</v>
      </c>
      <c r="E2582" s="4">
        <f>VLOOKUP(A2582,'2023 data'!$K$3:$L$3237,2,FALSE)</f>
        <v>726200</v>
      </c>
    </row>
    <row r="2583" spans="1:5">
      <c r="A2583" t="str">
        <f t="shared" si="40"/>
        <v>TXDALLAS</v>
      </c>
      <c r="B2583" t="s">
        <v>2017</v>
      </c>
      <c r="C2583" s="2" t="s">
        <v>1532</v>
      </c>
      <c r="D2583" s="3" t="s">
        <v>27</v>
      </c>
      <c r="E2583" s="4">
        <f>VLOOKUP(A2583,'2023 data'!$K$3:$L$3237,2,FALSE)</f>
        <v>726200</v>
      </c>
    </row>
    <row r="2584" spans="1:5">
      <c r="A2584" t="str">
        <f t="shared" si="40"/>
        <v>TXDAWSON</v>
      </c>
      <c r="B2584" t="s">
        <v>2017</v>
      </c>
      <c r="C2584" s="2" t="s">
        <v>1532</v>
      </c>
      <c r="D2584" s="3" t="s">
        <v>372</v>
      </c>
      <c r="E2584" s="4">
        <f>VLOOKUP(A2584,'2023 data'!$K$3:$L$3237,2,FALSE)</f>
        <v>726200</v>
      </c>
    </row>
    <row r="2585" spans="1:5">
      <c r="A2585" t="str">
        <f t="shared" si="40"/>
        <v>TXDEAF SMITH</v>
      </c>
      <c r="B2585" t="s">
        <v>2017</v>
      </c>
      <c r="C2585" s="2" t="s">
        <v>1532</v>
      </c>
      <c r="D2585" s="3" t="s">
        <v>1575</v>
      </c>
      <c r="E2585" s="4">
        <f>VLOOKUP(A2585,'2023 data'!$K$3:$L$3237,2,FALSE)</f>
        <v>726200</v>
      </c>
    </row>
    <row r="2586" spans="1:5">
      <c r="A2586" t="str">
        <f t="shared" si="40"/>
        <v>TXDELTA</v>
      </c>
      <c r="B2586" t="s">
        <v>2017</v>
      </c>
      <c r="C2586" s="2" t="s">
        <v>1532</v>
      </c>
      <c r="D2586" s="3" t="s">
        <v>237</v>
      </c>
      <c r="E2586" s="4">
        <f>VLOOKUP(A2586,'2023 data'!$K$3:$L$3237,2,FALSE)</f>
        <v>726200</v>
      </c>
    </row>
    <row r="2587" spans="1:5">
      <c r="A2587" t="str">
        <f t="shared" si="40"/>
        <v>TXDENTON</v>
      </c>
      <c r="B2587" t="s">
        <v>2017</v>
      </c>
      <c r="C2587" s="2" t="s">
        <v>1532</v>
      </c>
      <c r="D2587" s="3" t="s">
        <v>1576</v>
      </c>
      <c r="E2587" s="4">
        <f>VLOOKUP(A2587,'2023 data'!$K$3:$L$3237,2,FALSE)</f>
        <v>726200</v>
      </c>
    </row>
    <row r="2588" spans="1:5">
      <c r="A2588" t="str">
        <f t="shared" si="40"/>
        <v>TXDE WITT</v>
      </c>
      <c r="B2588" t="s">
        <v>2017</v>
      </c>
      <c r="C2588" s="2" t="s">
        <v>1532</v>
      </c>
      <c r="D2588" s="3" t="s">
        <v>502</v>
      </c>
      <c r="E2588" s="4">
        <f>VLOOKUP(A2588,'2023 data'!$K$3:$L$3237,2,FALSE)</f>
        <v>726200</v>
      </c>
    </row>
    <row r="2589" spans="1:5">
      <c r="A2589" t="str">
        <f t="shared" si="40"/>
        <v>TXDICKENS</v>
      </c>
      <c r="B2589" t="s">
        <v>2017</v>
      </c>
      <c r="C2589" s="2" t="s">
        <v>1532</v>
      </c>
      <c r="D2589" s="3" t="s">
        <v>1577</v>
      </c>
      <c r="E2589" s="4">
        <f>VLOOKUP(A2589,'2023 data'!$K$3:$L$3237,2,FALSE)</f>
        <v>726200</v>
      </c>
    </row>
    <row r="2590" spans="1:5">
      <c r="A2590" t="str">
        <f t="shared" si="40"/>
        <v>TXDIMMIT</v>
      </c>
      <c r="B2590" t="s">
        <v>2017</v>
      </c>
      <c r="C2590" s="2" t="s">
        <v>1532</v>
      </c>
      <c r="D2590" s="3" t="s">
        <v>1578</v>
      </c>
      <c r="E2590" s="4">
        <f>VLOOKUP(A2590,'2023 data'!$K$3:$L$3237,2,FALSE)</f>
        <v>726200</v>
      </c>
    </row>
    <row r="2591" spans="1:5">
      <c r="A2591" t="str">
        <f t="shared" si="40"/>
        <v>TXDONLEY</v>
      </c>
      <c r="B2591" t="s">
        <v>2017</v>
      </c>
      <c r="C2591" s="2" t="s">
        <v>1532</v>
      </c>
      <c r="D2591" s="3" t="s">
        <v>1579</v>
      </c>
      <c r="E2591" s="4">
        <f>VLOOKUP(A2591,'2023 data'!$K$3:$L$3237,2,FALSE)</f>
        <v>726200</v>
      </c>
    </row>
    <row r="2592" spans="1:5">
      <c r="A2592" t="str">
        <f t="shared" si="40"/>
        <v>TXDUVAL</v>
      </c>
      <c r="B2592" t="s">
        <v>2017</v>
      </c>
      <c r="C2592" s="2" t="s">
        <v>1532</v>
      </c>
      <c r="D2592" s="3" t="s">
        <v>303</v>
      </c>
      <c r="E2592" s="4">
        <f>VLOOKUP(A2592,'2023 data'!$K$3:$L$3237,2,FALSE)</f>
        <v>726200</v>
      </c>
    </row>
    <row r="2593" spans="1:5">
      <c r="A2593" t="str">
        <f t="shared" si="40"/>
        <v>TXEASTLAND</v>
      </c>
      <c r="B2593" t="s">
        <v>2017</v>
      </c>
      <c r="C2593" s="2" t="s">
        <v>1532</v>
      </c>
      <c r="D2593" s="3" t="s">
        <v>1580</v>
      </c>
      <c r="E2593" s="4">
        <f>VLOOKUP(A2593,'2023 data'!$K$3:$L$3237,2,FALSE)</f>
        <v>726200</v>
      </c>
    </row>
    <row r="2594" spans="1:5">
      <c r="A2594" t="str">
        <f t="shared" si="40"/>
        <v>TXECTOR</v>
      </c>
      <c r="B2594" t="s">
        <v>2017</v>
      </c>
      <c r="C2594" s="2" t="s">
        <v>1532</v>
      </c>
      <c r="D2594" s="3" t="s">
        <v>1581</v>
      </c>
      <c r="E2594" s="4">
        <f>VLOOKUP(A2594,'2023 data'!$K$3:$L$3237,2,FALSE)</f>
        <v>726200</v>
      </c>
    </row>
    <row r="2595" spans="1:5">
      <c r="A2595" t="str">
        <f t="shared" si="40"/>
        <v>TXEDWARDS</v>
      </c>
      <c r="B2595" t="s">
        <v>2017</v>
      </c>
      <c r="C2595" s="2" t="s">
        <v>1532</v>
      </c>
      <c r="D2595" s="3" t="s">
        <v>505</v>
      </c>
      <c r="E2595" s="4">
        <f>VLOOKUP(A2595,'2023 data'!$K$3:$L$3237,2,FALSE)</f>
        <v>726200</v>
      </c>
    </row>
    <row r="2596" spans="1:5">
      <c r="A2596" t="str">
        <f t="shared" si="40"/>
        <v>TXELLIS</v>
      </c>
      <c r="B2596" t="s">
        <v>2017</v>
      </c>
      <c r="C2596" s="2" t="s">
        <v>1532</v>
      </c>
      <c r="D2596" s="3" t="s">
        <v>647</v>
      </c>
      <c r="E2596" s="4">
        <f>VLOOKUP(A2596,'2023 data'!$K$3:$L$3237,2,FALSE)</f>
        <v>726200</v>
      </c>
    </row>
    <row r="2597" spans="1:5">
      <c r="A2597" t="str">
        <f t="shared" si="40"/>
        <v>TXEL PASO</v>
      </c>
      <c r="B2597" t="s">
        <v>2017</v>
      </c>
      <c r="C2597" s="2" t="s">
        <v>1532</v>
      </c>
      <c r="D2597" s="3" t="s">
        <v>243</v>
      </c>
      <c r="E2597" s="4">
        <f>VLOOKUP(A2597,'2023 data'!$K$3:$L$3237,2,FALSE)</f>
        <v>726200</v>
      </c>
    </row>
    <row r="2598" spans="1:5">
      <c r="A2598" t="str">
        <f t="shared" si="40"/>
        <v>TXERATH</v>
      </c>
      <c r="B2598" t="s">
        <v>2017</v>
      </c>
      <c r="C2598" s="2" t="s">
        <v>1532</v>
      </c>
      <c r="D2598" s="3" t="s">
        <v>1582</v>
      </c>
      <c r="E2598" s="4">
        <f>VLOOKUP(A2598,'2023 data'!$K$3:$L$3237,2,FALSE)</f>
        <v>726200</v>
      </c>
    </row>
    <row r="2599" spans="1:5">
      <c r="A2599" t="str">
        <f t="shared" si="40"/>
        <v>TXFALLS</v>
      </c>
      <c r="B2599" t="s">
        <v>2017</v>
      </c>
      <c r="C2599" s="2" t="s">
        <v>1532</v>
      </c>
      <c r="D2599" s="3" t="s">
        <v>1583</v>
      </c>
      <c r="E2599" s="4">
        <f>VLOOKUP(A2599,'2023 data'!$K$3:$L$3237,2,FALSE)</f>
        <v>726200</v>
      </c>
    </row>
    <row r="2600" spans="1:5">
      <c r="A2600" t="str">
        <f t="shared" si="40"/>
        <v>TXFANNIN</v>
      </c>
      <c r="B2600" t="s">
        <v>2017</v>
      </c>
      <c r="C2600" s="2" t="s">
        <v>1532</v>
      </c>
      <c r="D2600" s="3" t="s">
        <v>383</v>
      </c>
      <c r="E2600" s="4">
        <f>VLOOKUP(A2600,'2023 data'!$K$3:$L$3237,2,FALSE)</f>
        <v>726200</v>
      </c>
    </row>
    <row r="2601" spans="1:5">
      <c r="A2601" t="str">
        <f t="shared" si="40"/>
        <v>TXFAYETTE</v>
      </c>
      <c r="B2601" t="s">
        <v>2017</v>
      </c>
      <c r="C2601" s="2" t="s">
        <v>1532</v>
      </c>
      <c r="D2601" s="3" t="s">
        <v>32</v>
      </c>
      <c r="E2601" s="4">
        <f>VLOOKUP(A2601,'2023 data'!$K$3:$L$3237,2,FALSE)</f>
        <v>726200</v>
      </c>
    </row>
    <row r="2602" spans="1:5">
      <c r="A2602" t="str">
        <f t="shared" si="40"/>
        <v>TXFISHER</v>
      </c>
      <c r="B2602" t="s">
        <v>2017</v>
      </c>
      <c r="C2602" s="2" t="s">
        <v>1532</v>
      </c>
      <c r="D2602" s="3" t="s">
        <v>1584</v>
      </c>
      <c r="E2602" s="4">
        <f>VLOOKUP(A2602,'2023 data'!$K$3:$L$3237,2,FALSE)</f>
        <v>726200</v>
      </c>
    </row>
    <row r="2603" spans="1:5">
      <c r="A2603" t="str">
        <f t="shared" si="40"/>
        <v>TXFLOYD</v>
      </c>
      <c r="B2603" t="s">
        <v>2017</v>
      </c>
      <c r="C2603" s="2" t="s">
        <v>1532</v>
      </c>
      <c r="D2603" s="3" t="s">
        <v>384</v>
      </c>
      <c r="E2603" s="4">
        <f>VLOOKUP(A2603,'2023 data'!$K$3:$L$3237,2,FALSE)</f>
        <v>726200</v>
      </c>
    </row>
    <row r="2604" spans="1:5">
      <c r="A2604" t="str">
        <f t="shared" si="40"/>
        <v>TXFOARD</v>
      </c>
      <c r="B2604" t="s">
        <v>2017</v>
      </c>
      <c r="C2604" s="2" t="s">
        <v>1532</v>
      </c>
      <c r="D2604" s="3" t="s">
        <v>1585</v>
      </c>
      <c r="E2604" s="4">
        <f>VLOOKUP(A2604,'2023 data'!$K$3:$L$3237,2,FALSE)</f>
        <v>726200</v>
      </c>
    </row>
    <row r="2605" spans="1:5">
      <c r="A2605" t="str">
        <f t="shared" si="40"/>
        <v>TXFORT BEND</v>
      </c>
      <c r="B2605" t="s">
        <v>2017</v>
      </c>
      <c r="C2605" s="2" t="s">
        <v>1532</v>
      </c>
      <c r="D2605" s="3" t="s">
        <v>1586</v>
      </c>
      <c r="E2605" s="4">
        <f>VLOOKUP(A2605,'2023 data'!$K$3:$L$3237,2,FALSE)</f>
        <v>726200</v>
      </c>
    </row>
    <row r="2606" spans="1:5">
      <c r="A2606" t="str">
        <f t="shared" si="40"/>
        <v>TXFRANKLIN</v>
      </c>
      <c r="B2606" t="s">
        <v>2017</v>
      </c>
      <c r="C2606" s="2" t="s">
        <v>1532</v>
      </c>
      <c r="D2606" s="3" t="s">
        <v>33</v>
      </c>
      <c r="E2606" s="4">
        <f>VLOOKUP(A2606,'2023 data'!$K$3:$L$3237,2,FALSE)</f>
        <v>726200</v>
      </c>
    </row>
    <row r="2607" spans="1:5">
      <c r="A2607" t="str">
        <f t="shared" si="40"/>
        <v>TXFREESTONE</v>
      </c>
      <c r="B2607" t="s">
        <v>2017</v>
      </c>
      <c r="C2607" s="2" t="s">
        <v>1532</v>
      </c>
      <c r="D2607" s="3" t="s">
        <v>1587</v>
      </c>
      <c r="E2607" s="4">
        <f>VLOOKUP(A2607,'2023 data'!$K$3:$L$3237,2,FALSE)</f>
        <v>726200</v>
      </c>
    </row>
    <row r="2608" spans="1:5">
      <c r="A2608" t="str">
        <f t="shared" si="40"/>
        <v>TXFRIO</v>
      </c>
      <c r="B2608" t="s">
        <v>2017</v>
      </c>
      <c r="C2608" s="2" t="s">
        <v>1532</v>
      </c>
      <c r="D2608" s="3" t="s">
        <v>1588</v>
      </c>
      <c r="E2608" s="4">
        <f>VLOOKUP(A2608,'2023 data'!$K$3:$L$3237,2,FALSE)</f>
        <v>726200</v>
      </c>
    </row>
    <row r="2609" spans="1:5">
      <c r="A2609" t="str">
        <f t="shared" si="40"/>
        <v>TXGAINES</v>
      </c>
      <c r="B2609" t="s">
        <v>2017</v>
      </c>
      <c r="C2609" s="2" t="s">
        <v>1532</v>
      </c>
      <c r="D2609" s="3" t="s">
        <v>1589</v>
      </c>
      <c r="E2609" s="4">
        <f>VLOOKUP(A2609,'2023 data'!$K$3:$L$3237,2,FALSE)</f>
        <v>726200</v>
      </c>
    </row>
    <row r="2610" spans="1:5">
      <c r="A2610" t="str">
        <f t="shared" si="40"/>
        <v>TXGALVESTON</v>
      </c>
      <c r="B2610" t="s">
        <v>2017</v>
      </c>
      <c r="C2610" s="2" t="s">
        <v>1532</v>
      </c>
      <c r="D2610" s="3" t="s">
        <v>1590</v>
      </c>
      <c r="E2610" s="4">
        <f>VLOOKUP(A2610,'2023 data'!$K$3:$L$3237,2,FALSE)</f>
        <v>726200</v>
      </c>
    </row>
    <row r="2611" spans="1:5">
      <c r="A2611" t="str">
        <f t="shared" si="40"/>
        <v>TXGARZA</v>
      </c>
      <c r="B2611" t="s">
        <v>2017</v>
      </c>
      <c r="C2611" s="2" t="s">
        <v>1532</v>
      </c>
      <c r="D2611" s="3" t="s">
        <v>1591</v>
      </c>
      <c r="E2611" s="4">
        <f>VLOOKUP(A2611,'2023 data'!$K$3:$L$3237,2,FALSE)</f>
        <v>726200</v>
      </c>
    </row>
    <row r="2612" spans="1:5">
      <c r="A2612" t="str">
        <f t="shared" si="40"/>
        <v>TXGILLESPIE</v>
      </c>
      <c r="B2612" t="s">
        <v>2017</v>
      </c>
      <c r="C2612" s="2" t="s">
        <v>1532</v>
      </c>
      <c r="D2612" s="3" t="s">
        <v>1592</v>
      </c>
      <c r="E2612" s="4">
        <f>VLOOKUP(A2612,'2023 data'!$K$3:$L$3237,2,FALSE)</f>
        <v>726200</v>
      </c>
    </row>
    <row r="2613" spans="1:5">
      <c r="A2613" t="str">
        <f t="shared" si="40"/>
        <v>TXGLASSCOCK</v>
      </c>
      <c r="B2613" t="s">
        <v>2017</v>
      </c>
      <c r="C2613" s="2" t="s">
        <v>1532</v>
      </c>
      <c r="D2613" s="3" t="s">
        <v>1593</v>
      </c>
      <c r="E2613" s="4">
        <f>VLOOKUP(A2613,'2023 data'!$K$3:$L$3237,2,FALSE)</f>
        <v>726200</v>
      </c>
    </row>
    <row r="2614" spans="1:5">
      <c r="A2614" t="str">
        <f t="shared" si="40"/>
        <v>TXGOLIAD</v>
      </c>
      <c r="B2614" t="s">
        <v>2017</v>
      </c>
      <c r="C2614" s="2" t="s">
        <v>1532</v>
      </c>
      <c r="D2614" s="3" t="s">
        <v>1594</v>
      </c>
      <c r="E2614" s="4">
        <f>VLOOKUP(A2614,'2023 data'!$K$3:$L$3237,2,FALSE)</f>
        <v>726200</v>
      </c>
    </row>
    <row r="2615" spans="1:5">
      <c r="A2615" t="str">
        <f t="shared" si="40"/>
        <v>TXGONZALES</v>
      </c>
      <c r="B2615" t="s">
        <v>2017</v>
      </c>
      <c r="C2615" s="2" t="s">
        <v>1532</v>
      </c>
      <c r="D2615" s="3" t="s">
        <v>1595</v>
      </c>
      <c r="E2615" s="4">
        <f>VLOOKUP(A2615,'2023 data'!$K$3:$L$3237,2,FALSE)</f>
        <v>726200</v>
      </c>
    </row>
    <row r="2616" spans="1:5">
      <c r="A2616" t="str">
        <f t="shared" si="40"/>
        <v>TXGRAY</v>
      </c>
      <c r="B2616" t="s">
        <v>2017</v>
      </c>
      <c r="C2616" s="2" t="s">
        <v>1532</v>
      </c>
      <c r="D2616" s="3" t="s">
        <v>652</v>
      </c>
      <c r="E2616" s="4">
        <f>VLOOKUP(A2616,'2023 data'!$K$3:$L$3237,2,FALSE)</f>
        <v>726200</v>
      </c>
    </row>
    <row r="2617" spans="1:5">
      <c r="A2617" t="str">
        <f t="shared" si="40"/>
        <v>TXGRAYSON</v>
      </c>
      <c r="B2617" t="s">
        <v>2017</v>
      </c>
      <c r="C2617" s="2" t="s">
        <v>1532</v>
      </c>
      <c r="D2617" s="3" t="s">
        <v>724</v>
      </c>
      <c r="E2617" s="4">
        <f>VLOOKUP(A2617,'2023 data'!$K$3:$L$3237,2,FALSE)</f>
        <v>726200</v>
      </c>
    </row>
    <row r="2618" spans="1:5">
      <c r="A2618" t="str">
        <f t="shared" si="40"/>
        <v>TXGREGG</v>
      </c>
      <c r="B2618" t="s">
        <v>2017</v>
      </c>
      <c r="C2618" s="2" t="s">
        <v>1532</v>
      </c>
      <c r="D2618" s="3" t="s">
        <v>1596</v>
      </c>
      <c r="E2618" s="4">
        <f>VLOOKUP(A2618,'2023 data'!$K$3:$L$3237,2,FALSE)</f>
        <v>726200</v>
      </c>
    </row>
    <row r="2619" spans="1:5">
      <c r="A2619" t="str">
        <f t="shared" si="40"/>
        <v>TXGRIMES</v>
      </c>
      <c r="B2619" t="s">
        <v>2017</v>
      </c>
      <c r="C2619" s="2" t="s">
        <v>1532</v>
      </c>
      <c r="D2619" s="3" t="s">
        <v>1597</v>
      </c>
      <c r="E2619" s="4">
        <f>VLOOKUP(A2619,'2023 data'!$K$3:$L$3237,2,FALSE)</f>
        <v>726200</v>
      </c>
    </row>
    <row r="2620" spans="1:5">
      <c r="A2620" t="str">
        <f t="shared" si="40"/>
        <v>TXGUADALUPE</v>
      </c>
      <c r="B2620" t="s">
        <v>2017</v>
      </c>
      <c r="C2620" s="2" t="s">
        <v>1532</v>
      </c>
      <c r="D2620" s="3" t="s">
        <v>1163</v>
      </c>
      <c r="E2620" s="4">
        <f>VLOOKUP(A2620,'2023 data'!$K$3:$L$3237,2,FALSE)</f>
        <v>726200</v>
      </c>
    </row>
    <row r="2621" spans="1:5">
      <c r="A2621" t="str">
        <f t="shared" si="40"/>
        <v>TXHALE</v>
      </c>
      <c r="B2621" t="s">
        <v>2017</v>
      </c>
      <c r="C2621" s="2" t="s">
        <v>1532</v>
      </c>
      <c r="D2621" s="3" t="s">
        <v>36</v>
      </c>
      <c r="E2621" s="4">
        <f>VLOOKUP(A2621,'2023 data'!$K$3:$L$3237,2,FALSE)</f>
        <v>726200</v>
      </c>
    </row>
    <row r="2622" spans="1:5">
      <c r="A2622" t="str">
        <f t="shared" si="40"/>
        <v>TXHALL</v>
      </c>
      <c r="B2622" t="s">
        <v>2017</v>
      </c>
      <c r="C2622" s="2" t="s">
        <v>1532</v>
      </c>
      <c r="D2622" s="3" t="s">
        <v>393</v>
      </c>
      <c r="E2622" s="4">
        <f>VLOOKUP(A2622,'2023 data'!$K$3:$L$3237,2,FALSE)</f>
        <v>726200</v>
      </c>
    </row>
    <row r="2623" spans="1:5">
      <c r="A2623" t="str">
        <f t="shared" si="40"/>
        <v>TXHAMILTON</v>
      </c>
      <c r="B2623" t="s">
        <v>2017</v>
      </c>
      <c r="C2623" s="2" t="s">
        <v>1532</v>
      </c>
      <c r="D2623" s="3" t="s">
        <v>309</v>
      </c>
      <c r="E2623" s="4">
        <f>VLOOKUP(A2623,'2023 data'!$K$3:$L$3237,2,FALSE)</f>
        <v>726200</v>
      </c>
    </row>
    <row r="2624" spans="1:5">
      <c r="A2624" t="str">
        <f t="shared" si="40"/>
        <v>TXHANSFORD</v>
      </c>
      <c r="B2624" t="s">
        <v>2017</v>
      </c>
      <c r="C2624" s="2" t="s">
        <v>1532</v>
      </c>
      <c r="D2624" s="3" t="s">
        <v>1598</v>
      </c>
      <c r="E2624" s="4">
        <f>VLOOKUP(A2624,'2023 data'!$K$3:$L$3237,2,FALSE)</f>
        <v>726200</v>
      </c>
    </row>
    <row r="2625" spans="1:5">
      <c r="A2625" t="str">
        <f t="shared" si="40"/>
        <v>TXHARDEMAN</v>
      </c>
      <c r="B2625" t="s">
        <v>2017</v>
      </c>
      <c r="C2625" s="2" t="s">
        <v>1532</v>
      </c>
      <c r="D2625" s="3" t="s">
        <v>1517</v>
      </c>
      <c r="E2625" s="4">
        <f>VLOOKUP(A2625,'2023 data'!$K$3:$L$3237,2,FALSE)</f>
        <v>726200</v>
      </c>
    </row>
    <row r="2626" spans="1:5">
      <c r="A2626" t="str">
        <f t="shared" si="40"/>
        <v>TXHARDIN</v>
      </c>
      <c r="B2626" t="s">
        <v>2017</v>
      </c>
      <c r="C2626" s="2" t="s">
        <v>1532</v>
      </c>
      <c r="D2626" s="3" t="s">
        <v>509</v>
      </c>
      <c r="E2626" s="4">
        <f>VLOOKUP(A2626,'2023 data'!$K$3:$L$3237,2,FALSE)</f>
        <v>726200</v>
      </c>
    </row>
    <row r="2627" spans="1:5">
      <c r="A2627" t="str">
        <f t="shared" si="40"/>
        <v>TXHARRIS</v>
      </c>
      <c r="B2627" t="s">
        <v>2017</v>
      </c>
      <c r="C2627" s="2" t="s">
        <v>1532</v>
      </c>
      <c r="D2627" s="3" t="s">
        <v>396</v>
      </c>
      <c r="E2627" s="4">
        <f>VLOOKUP(A2627,'2023 data'!$K$3:$L$3237,2,FALSE)</f>
        <v>726200</v>
      </c>
    </row>
    <row r="2628" spans="1:5">
      <c r="A2628" t="str">
        <f t="shared" si="40"/>
        <v>TXHARRISON</v>
      </c>
      <c r="B2628" t="s">
        <v>2017</v>
      </c>
      <c r="C2628" s="2" t="s">
        <v>1532</v>
      </c>
      <c r="D2628" s="3" t="s">
        <v>557</v>
      </c>
      <c r="E2628" s="4">
        <f>VLOOKUP(A2628,'2023 data'!$K$3:$L$3237,2,FALSE)</f>
        <v>726200</v>
      </c>
    </row>
    <row r="2629" spans="1:5">
      <c r="A2629" t="str">
        <f t="shared" ref="A2629:A2692" si="41">+C2629&amp;D2629</f>
        <v>TXHARTLEY</v>
      </c>
      <c r="B2629" t="s">
        <v>2017</v>
      </c>
      <c r="C2629" s="2" t="s">
        <v>1532</v>
      </c>
      <c r="D2629" s="3" t="s">
        <v>1599</v>
      </c>
      <c r="E2629" s="4">
        <f>VLOOKUP(A2629,'2023 data'!$K$3:$L$3237,2,FALSE)</f>
        <v>726200</v>
      </c>
    </row>
    <row r="2630" spans="1:5">
      <c r="A2630" t="str">
        <f t="shared" si="41"/>
        <v>TXHASKELL</v>
      </c>
      <c r="B2630" t="s">
        <v>2017</v>
      </c>
      <c r="C2630" s="2" t="s">
        <v>1532</v>
      </c>
      <c r="D2630" s="3" t="s">
        <v>657</v>
      </c>
      <c r="E2630" s="4">
        <f>VLOOKUP(A2630,'2023 data'!$K$3:$L$3237,2,FALSE)</f>
        <v>726200</v>
      </c>
    </row>
    <row r="2631" spans="1:5">
      <c r="A2631" t="str">
        <f t="shared" si="41"/>
        <v>TXHAYS</v>
      </c>
      <c r="B2631" t="s">
        <v>2017</v>
      </c>
      <c r="C2631" s="2" t="s">
        <v>1532</v>
      </c>
      <c r="D2631" s="3" t="s">
        <v>1600</v>
      </c>
      <c r="E2631" s="4">
        <f>VLOOKUP(A2631,'2023 data'!$K$3:$L$3237,2,FALSE)</f>
        <v>726200</v>
      </c>
    </row>
    <row r="2632" spans="1:5">
      <c r="A2632" t="str">
        <f t="shared" si="41"/>
        <v>TXHEMPHILL</v>
      </c>
      <c r="B2632" t="s">
        <v>2017</v>
      </c>
      <c r="C2632" s="2" t="s">
        <v>1532</v>
      </c>
      <c r="D2632" s="3" t="s">
        <v>1601</v>
      </c>
      <c r="E2632" s="4">
        <f>VLOOKUP(A2632,'2023 data'!$K$3:$L$3237,2,FALSE)</f>
        <v>726200</v>
      </c>
    </row>
    <row r="2633" spans="1:5">
      <c r="A2633" t="str">
        <f t="shared" si="41"/>
        <v>TXHENDERSON</v>
      </c>
      <c r="B2633" t="s">
        <v>2017</v>
      </c>
      <c r="C2633" s="2" t="s">
        <v>1532</v>
      </c>
      <c r="D2633" s="3" t="s">
        <v>510</v>
      </c>
      <c r="E2633" s="4">
        <f>VLOOKUP(A2633,'2023 data'!$K$3:$L$3237,2,FALSE)</f>
        <v>726200</v>
      </c>
    </row>
    <row r="2634" spans="1:5">
      <c r="A2634" t="str">
        <f t="shared" si="41"/>
        <v>TXHIDALGO</v>
      </c>
      <c r="B2634" t="s">
        <v>2017</v>
      </c>
      <c r="C2634" s="2" t="s">
        <v>1532</v>
      </c>
      <c r="D2634" s="3" t="s">
        <v>1165</v>
      </c>
      <c r="E2634" s="4">
        <f>VLOOKUP(A2634,'2023 data'!$K$3:$L$3237,2,FALSE)</f>
        <v>726200</v>
      </c>
    </row>
    <row r="2635" spans="1:5">
      <c r="A2635" t="str">
        <f t="shared" si="41"/>
        <v>TXHILL</v>
      </c>
      <c r="B2635" t="s">
        <v>2017</v>
      </c>
      <c r="C2635" s="2" t="s">
        <v>1532</v>
      </c>
      <c r="D2635" s="3" t="s">
        <v>1059</v>
      </c>
      <c r="E2635" s="4">
        <f>VLOOKUP(A2635,'2023 data'!$K$3:$L$3237,2,FALSE)</f>
        <v>726200</v>
      </c>
    </row>
    <row r="2636" spans="1:5">
      <c r="A2636" t="str">
        <f t="shared" si="41"/>
        <v>TXHOCKLEY</v>
      </c>
      <c r="B2636" t="s">
        <v>2017</v>
      </c>
      <c r="C2636" s="2" t="s">
        <v>1532</v>
      </c>
      <c r="D2636" s="3" t="s">
        <v>1602</v>
      </c>
      <c r="E2636" s="4">
        <f>VLOOKUP(A2636,'2023 data'!$K$3:$L$3237,2,FALSE)</f>
        <v>726200</v>
      </c>
    </row>
    <row r="2637" spans="1:5">
      <c r="A2637" t="str">
        <f t="shared" si="41"/>
        <v>TXHOOD</v>
      </c>
      <c r="B2637" t="s">
        <v>2017</v>
      </c>
      <c r="C2637" s="2" t="s">
        <v>1532</v>
      </c>
      <c r="D2637" s="3" t="s">
        <v>1603</v>
      </c>
      <c r="E2637" s="4">
        <f>VLOOKUP(A2637,'2023 data'!$K$3:$L$3237,2,FALSE)</f>
        <v>726200</v>
      </c>
    </row>
    <row r="2638" spans="1:5">
      <c r="A2638" t="str">
        <f t="shared" si="41"/>
        <v>TXHOPKINS</v>
      </c>
      <c r="B2638" t="s">
        <v>2017</v>
      </c>
      <c r="C2638" s="2" t="s">
        <v>1532</v>
      </c>
      <c r="D2638" s="3" t="s">
        <v>729</v>
      </c>
      <c r="E2638" s="4">
        <f>VLOOKUP(A2638,'2023 data'!$K$3:$L$3237,2,FALSE)</f>
        <v>726200</v>
      </c>
    </row>
    <row r="2639" spans="1:5">
      <c r="A2639" t="str">
        <f t="shared" si="41"/>
        <v>TXHOUSTON</v>
      </c>
      <c r="B2639" t="s">
        <v>2017</v>
      </c>
      <c r="C2639" s="2" t="s">
        <v>1532</v>
      </c>
      <c r="D2639" s="3" t="s">
        <v>38</v>
      </c>
      <c r="E2639" s="4">
        <f>VLOOKUP(A2639,'2023 data'!$K$3:$L$3237,2,FALSE)</f>
        <v>726200</v>
      </c>
    </row>
    <row r="2640" spans="1:5">
      <c r="A2640" t="str">
        <f t="shared" si="41"/>
        <v>TXHOWARD</v>
      </c>
      <c r="B2640" t="s">
        <v>2017</v>
      </c>
      <c r="C2640" s="2" t="s">
        <v>1532</v>
      </c>
      <c r="D2640" s="3" t="s">
        <v>131</v>
      </c>
      <c r="E2640" s="4">
        <f>VLOOKUP(A2640,'2023 data'!$K$3:$L$3237,2,FALSE)</f>
        <v>726200</v>
      </c>
    </row>
    <row r="2641" spans="1:5">
      <c r="A2641" t="str">
        <f t="shared" si="41"/>
        <v>TXHUDSPETH</v>
      </c>
      <c r="B2641" t="s">
        <v>2017</v>
      </c>
      <c r="C2641" s="2" t="s">
        <v>1532</v>
      </c>
      <c r="D2641" s="3" t="s">
        <v>1604</v>
      </c>
      <c r="E2641" s="4">
        <f>VLOOKUP(A2641,'2023 data'!$K$3:$L$3237,2,FALSE)</f>
        <v>726200</v>
      </c>
    </row>
    <row r="2642" spans="1:5">
      <c r="A2642" t="str">
        <f t="shared" si="41"/>
        <v>TXHUNT</v>
      </c>
      <c r="B2642" t="s">
        <v>2017</v>
      </c>
      <c r="C2642" s="2" t="s">
        <v>1532</v>
      </c>
      <c r="D2642" s="3" t="s">
        <v>1605</v>
      </c>
      <c r="E2642" s="4">
        <f>VLOOKUP(A2642,'2023 data'!$K$3:$L$3237,2,FALSE)</f>
        <v>726200</v>
      </c>
    </row>
    <row r="2643" spans="1:5">
      <c r="A2643" t="str">
        <f t="shared" si="41"/>
        <v>TXHUTCHINSON</v>
      </c>
      <c r="B2643" t="s">
        <v>2017</v>
      </c>
      <c r="C2643" s="2" t="s">
        <v>1532</v>
      </c>
      <c r="D2643" s="3" t="s">
        <v>1486</v>
      </c>
      <c r="E2643" s="4">
        <f>VLOOKUP(A2643,'2023 data'!$K$3:$L$3237,2,FALSE)</f>
        <v>726200</v>
      </c>
    </row>
    <row r="2644" spans="1:5">
      <c r="A2644" t="str">
        <f t="shared" si="41"/>
        <v>TXIRION</v>
      </c>
      <c r="B2644" t="s">
        <v>2017</v>
      </c>
      <c r="C2644" s="2" t="s">
        <v>1532</v>
      </c>
      <c r="D2644" s="3" t="s">
        <v>1606</v>
      </c>
      <c r="E2644" s="4">
        <f>VLOOKUP(A2644,'2023 data'!$K$3:$L$3237,2,FALSE)</f>
        <v>726200</v>
      </c>
    </row>
    <row r="2645" spans="1:5">
      <c r="A2645" t="str">
        <f t="shared" si="41"/>
        <v>TXJACK</v>
      </c>
      <c r="B2645" t="s">
        <v>2017</v>
      </c>
      <c r="C2645" s="2" t="s">
        <v>1532</v>
      </c>
      <c r="D2645" s="3" t="s">
        <v>1607</v>
      </c>
      <c r="E2645" s="4">
        <f>VLOOKUP(A2645,'2023 data'!$K$3:$L$3237,2,FALSE)</f>
        <v>726200</v>
      </c>
    </row>
    <row r="2646" spans="1:5">
      <c r="A2646" t="str">
        <f t="shared" si="41"/>
        <v>TXJACKSON</v>
      </c>
      <c r="B2646" t="s">
        <v>2017</v>
      </c>
      <c r="C2646" s="2" t="s">
        <v>1532</v>
      </c>
      <c r="D2646" s="3" t="s">
        <v>39</v>
      </c>
      <c r="E2646" s="4">
        <f>VLOOKUP(A2646,'2023 data'!$K$3:$L$3237,2,FALSE)</f>
        <v>726200</v>
      </c>
    </row>
    <row r="2647" spans="1:5">
      <c r="A2647" t="str">
        <f t="shared" si="41"/>
        <v>TXJASPER</v>
      </c>
      <c r="B2647" t="s">
        <v>2017</v>
      </c>
      <c r="C2647" s="2" t="s">
        <v>1532</v>
      </c>
      <c r="D2647" s="3" t="s">
        <v>400</v>
      </c>
      <c r="E2647" s="4">
        <f>VLOOKUP(A2647,'2023 data'!$K$3:$L$3237,2,FALSE)</f>
        <v>726200</v>
      </c>
    </row>
    <row r="2648" spans="1:5">
      <c r="A2648" t="str">
        <f t="shared" si="41"/>
        <v>TXJEFF DAVIS</v>
      </c>
      <c r="B2648" t="s">
        <v>2017</v>
      </c>
      <c r="C2648" s="2" t="s">
        <v>1532</v>
      </c>
      <c r="D2648" s="3" t="s">
        <v>401</v>
      </c>
      <c r="E2648" s="4">
        <f>VLOOKUP(A2648,'2023 data'!$K$3:$L$3237,2,FALSE)</f>
        <v>726200</v>
      </c>
    </row>
    <row r="2649" spans="1:5">
      <c r="A2649" t="str">
        <f t="shared" si="41"/>
        <v>TXJEFFERSON</v>
      </c>
      <c r="B2649" t="s">
        <v>2017</v>
      </c>
      <c r="C2649" s="2" t="s">
        <v>1532</v>
      </c>
      <c r="D2649" s="3" t="s">
        <v>40</v>
      </c>
      <c r="E2649" s="4">
        <f>VLOOKUP(A2649,'2023 data'!$K$3:$L$3237,2,FALSE)</f>
        <v>726200</v>
      </c>
    </row>
    <row r="2650" spans="1:5">
      <c r="A2650" t="str">
        <f t="shared" si="41"/>
        <v>TXJIM HOGG</v>
      </c>
      <c r="B2650" t="s">
        <v>2017</v>
      </c>
      <c r="C2650" s="2" t="s">
        <v>1532</v>
      </c>
      <c r="D2650" s="3" t="s">
        <v>1608</v>
      </c>
      <c r="E2650" s="4">
        <f>VLOOKUP(A2650,'2023 data'!$K$3:$L$3237,2,FALSE)</f>
        <v>726200</v>
      </c>
    </row>
    <row r="2651" spans="1:5">
      <c r="A2651" t="str">
        <f t="shared" si="41"/>
        <v>TXJIM WELLS</v>
      </c>
      <c r="B2651" t="s">
        <v>2017</v>
      </c>
      <c r="C2651" s="2" t="s">
        <v>1532</v>
      </c>
      <c r="D2651" s="3" t="s">
        <v>1609</v>
      </c>
      <c r="E2651" s="4">
        <f>VLOOKUP(A2651,'2023 data'!$K$3:$L$3237,2,FALSE)</f>
        <v>726200</v>
      </c>
    </row>
    <row r="2652" spans="1:5">
      <c r="A2652" t="str">
        <f t="shared" si="41"/>
        <v>TXJOHNSON</v>
      </c>
      <c r="B2652" t="s">
        <v>2017</v>
      </c>
      <c r="C2652" s="2" t="s">
        <v>1532</v>
      </c>
      <c r="D2652" s="3" t="s">
        <v>134</v>
      </c>
      <c r="E2652" s="4">
        <f>VLOOKUP(A2652,'2023 data'!$K$3:$L$3237,2,FALSE)</f>
        <v>726200</v>
      </c>
    </row>
    <row r="2653" spans="1:5">
      <c r="A2653" t="str">
        <f t="shared" si="41"/>
        <v>TXJONES</v>
      </c>
      <c r="B2653" t="s">
        <v>2017</v>
      </c>
      <c r="C2653" s="2" t="s">
        <v>1532</v>
      </c>
      <c r="D2653" s="3" t="s">
        <v>403</v>
      </c>
      <c r="E2653" s="4">
        <f>VLOOKUP(A2653,'2023 data'!$K$3:$L$3237,2,FALSE)</f>
        <v>726200</v>
      </c>
    </row>
    <row r="2654" spans="1:5">
      <c r="A2654" t="str">
        <f t="shared" si="41"/>
        <v>TXKARNES</v>
      </c>
      <c r="B2654" t="s">
        <v>2017</v>
      </c>
      <c r="C2654" s="2" t="s">
        <v>1532</v>
      </c>
      <c r="D2654" s="3" t="s">
        <v>1610</v>
      </c>
      <c r="E2654" s="4">
        <f>VLOOKUP(A2654,'2023 data'!$K$3:$L$3237,2,FALSE)</f>
        <v>726200</v>
      </c>
    </row>
    <row r="2655" spans="1:5">
      <c r="A2655" t="str">
        <f t="shared" si="41"/>
        <v>TXKAUFMAN</v>
      </c>
      <c r="B2655" t="s">
        <v>2017</v>
      </c>
      <c r="C2655" s="2" t="s">
        <v>1532</v>
      </c>
      <c r="D2655" s="3" t="s">
        <v>1611</v>
      </c>
      <c r="E2655" s="4">
        <f>VLOOKUP(A2655,'2023 data'!$K$3:$L$3237,2,FALSE)</f>
        <v>726200</v>
      </c>
    </row>
    <row r="2656" spans="1:5">
      <c r="A2656" t="str">
        <f t="shared" si="41"/>
        <v>TXKENDALL</v>
      </c>
      <c r="B2656" t="s">
        <v>2017</v>
      </c>
      <c r="C2656" s="2" t="s">
        <v>1532</v>
      </c>
      <c r="D2656" s="3" t="s">
        <v>516</v>
      </c>
      <c r="E2656" s="4">
        <f>VLOOKUP(A2656,'2023 data'!$K$3:$L$3237,2,FALSE)</f>
        <v>726200</v>
      </c>
    </row>
    <row r="2657" spans="1:5">
      <c r="A2657" t="str">
        <f t="shared" si="41"/>
        <v>TXKENEDY</v>
      </c>
      <c r="B2657" t="s">
        <v>2017</v>
      </c>
      <c r="C2657" s="2" t="s">
        <v>1532</v>
      </c>
      <c r="D2657" s="3" t="s">
        <v>1612</v>
      </c>
      <c r="E2657" s="4">
        <f>VLOOKUP(A2657,'2023 data'!$K$3:$L$3237,2,FALSE)</f>
        <v>726200</v>
      </c>
    </row>
    <row r="2658" spans="1:5">
      <c r="A2658" t="str">
        <f t="shared" si="41"/>
        <v>TXKENT</v>
      </c>
      <c r="B2658" t="s">
        <v>2017</v>
      </c>
      <c r="C2658" s="2" t="s">
        <v>1532</v>
      </c>
      <c r="D2658" s="3" t="s">
        <v>286</v>
      </c>
      <c r="E2658" s="4">
        <f>VLOOKUP(A2658,'2023 data'!$K$3:$L$3237,2,FALSE)</f>
        <v>726200</v>
      </c>
    </row>
    <row r="2659" spans="1:5">
      <c r="A2659" t="str">
        <f t="shared" si="41"/>
        <v>TXKERR</v>
      </c>
      <c r="B2659" t="s">
        <v>2017</v>
      </c>
      <c r="C2659" s="2" t="s">
        <v>1532</v>
      </c>
      <c r="D2659" s="3" t="s">
        <v>1613</v>
      </c>
      <c r="E2659" s="4">
        <f>VLOOKUP(A2659,'2023 data'!$K$3:$L$3237,2,FALSE)</f>
        <v>726200</v>
      </c>
    </row>
    <row r="2660" spans="1:5">
      <c r="A2660" t="str">
        <f t="shared" si="41"/>
        <v>TXKIMBLE</v>
      </c>
      <c r="B2660" t="s">
        <v>2017</v>
      </c>
      <c r="C2660" s="2" t="s">
        <v>1532</v>
      </c>
      <c r="D2660" s="3" t="s">
        <v>1614</v>
      </c>
      <c r="E2660" s="4">
        <f>VLOOKUP(A2660,'2023 data'!$K$3:$L$3237,2,FALSE)</f>
        <v>726200</v>
      </c>
    </row>
    <row r="2661" spans="1:5">
      <c r="A2661" t="str">
        <f t="shared" si="41"/>
        <v>TXKING</v>
      </c>
      <c r="B2661" t="s">
        <v>2017</v>
      </c>
      <c r="C2661" s="2" t="s">
        <v>1532</v>
      </c>
      <c r="D2661" s="3" t="s">
        <v>1615</v>
      </c>
      <c r="E2661" s="4">
        <f>VLOOKUP(A2661,'2023 data'!$K$3:$L$3237,2,FALSE)</f>
        <v>726200</v>
      </c>
    </row>
    <row r="2662" spans="1:5">
      <c r="A2662" t="str">
        <f t="shared" si="41"/>
        <v>TXKINNEY</v>
      </c>
      <c r="B2662" t="s">
        <v>2017</v>
      </c>
      <c r="C2662" s="2" t="s">
        <v>1532</v>
      </c>
      <c r="D2662" s="3" t="s">
        <v>1616</v>
      </c>
      <c r="E2662" s="4">
        <f>VLOOKUP(A2662,'2023 data'!$K$3:$L$3237,2,FALSE)</f>
        <v>726200</v>
      </c>
    </row>
    <row r="2663" spans="1:5">
      <c r="A2663" t="str">
        <f t="shared" si="41"/>
        <v>TXKLEBERG</v>
      </c>
      <c r="B2663" t="s">
        <v>2017</v>
      </c>
      <c r="C2663" s="2" t="s">
        <v>1532</v>
      </c>
      <c r="D2663" s="3" t="s">
        <v>1617</v>
      </c>
      <c r="E2663" s="4">
        <f>VLOOKUP(A2663,'2023 data'!$K$3:$L$3237,2,FALSE)</f>
        <v>726200</v>
      </c>
    </row>
    <row r="2664" spans="1:5">
      <c r="A2664" t="str">
        <f t="shared" si="41"/>
        <v>TXKNOX</v>
      </c>
      <c r="B2664" t="s">
        <v>2017</v>
      </c>
      <c r="C2664" s="2" t="s">
        <v>1532</v>
      </c>
      <c r="D2664" s="3" t="s">
        <v>517</v>
      </c>
      <c r="E2664" s="4">
        <f>VLOOKUP(A2664,'2023 data'!$K$3:$L$3237,2,FALSE)</f>
        <v>726200</v>
      </c>
    </row>
    <row r="2665" spans="1:5">
      <c r="A2665" t="str">
        <f t="shared" si="41"/>
        <v>TXLAMAR</v>
      </c>
      <c r="B2665" t="s">
        <v>2017</v>
      </c>
      <c r="C2665" s="2" t="s">
        <v>1532</v>
      </c>
      <c r="D2665" s="3" t="s">
        <v>41</v>
      </c>
      <c r="E2665" s="4">
        <f>VLOOKUP(A2665,'2023 data'!$K$3:$L$3237,2,FALSE)</f>
        <v>726200</v>
      </c>
    </row>
    <row r="2666" spans="1:5">
      <c r="A2666" t="str">
        <f t="shared" si="41"/>
        <v>TXLAMB</v>
      </c>
      <c r="B2666" t="s">
        <v>2017</v>
      </c>
      <c r="C2666" s="2" t="s">
        <v>1532</v>
      </c>
      <c r="D2666" s="3" t="s">
        <v>1618</v>
      </c>
      <c r="E2666" s="4">
        <f>VLOOKUP(A2666,'2023 data'!$K$3:$L$3237,2,FALSE)</f>
        <v>726200</v>
      </c>
    </row>
    <row r="2667" spans="1:5">
      <c r="A2667" t="str">
        <f t="shared" si="41"/>
        <v>TXLAMPASAS</v>
      </c>
      <c r="B2667" t="s">
        <v>2017</v>
      </c>
      <c r="C2667" s="2" t="s">
        <v>1532</v>
      </c>
      <c r="D2667" s="3" t="s">
        <v>1619</v>
      </c>
      <c r="E2667" s="4">
        <f>VLOOKUP(A2667,'2023 data'!$K$3:$L$3237,2,FALSE)</f>
        <v>726200</v>
      </c>
    </row>
    <row r="2668" spans="1:5">
      <c r="A2668" t="str">
        <f t="shared" si="41"/>
        <v>TXLA SALLE</v>
      </c>
      <c r="B2668" t="s">
        <v>2017</v>
      </c>
      <c r="C2668" s="2" t="s">
        <v>1532</v>
      </c>
      <c r="D2668" s="3" t="s">
        <v>518</v>
      </c>
      <c r="E2668" s="4">
        <f>VLOOKUP(A2668,'2023 data'!$K$3:$L$3237,2,FALSE)</f>
        <v>726200</v>
      </c>
    </row>
    <row r="2669" spans="1:5">
      <c r="A2669" t="str">
        <f t="shared" si="41"/>
        <v>TXLAVACA</v>
      </c>
      <c r="B2669" t="s">
        <v>2017</v>
      </c>
      <c r="C2669" s="2" t="s">
        <v>1532</v>
      </c>
      <c r="D2669" s="3" t="s">
        <v>1620</v>
      </c>
      <c r="E2669" s="4">
        <f>VLOOKUP(A2669,'2023 data'!$K$3:$L$3237,2,FALSE)</f>
        <v>726200</v>
      </c>
    </row>
    <row r="2670" spans="1:5">
      <c r="A2670" t="str">
        <f t="shared" si="41"/>
        <v>TXLEE</v>
      </c>
      <c r="B2670" t="s">
        <v>2017</v>
      </c>
      <c r="C2670" s="2" t="s">
        <v>1532</v>
      </c>
      <c r="D2670" s="3" t="s">
        <v>44</v>
      </c>
      <c r="E2670" s="4">
        <f>VLOOKUP(A2670,'2023 data'!$K$3:$L$3237,2,FALSE)</f>
        <v>726200</v>
      </c>
    </row>
    <row r="2671" spans="1:5">
      <c r="A2671" t="str">
        <f t="shared" si="41"/>
        <v>TXLEON</v>
      </c>
      <c r="B2671" t="s">
        <v>2017</v>
      </c>
      <c r="C2671" s="2" t="s">
        <v>1532</v>
      </c>
      <c r="D2671" s="3" t="s">
        <v>317</v>
      </c>
      <c r="E2671" s="4">
        <f>VLOOKUP(A2671,'2023 data'!$K$3:$L$3237,2,FALSE)</f>
        <v>726200</v>
      </c>
    </row>
    <row r="2672" spans="1:5">
      <c r="A2672" t="str">
        <f t="shared" si="41"/>
        <v>TXLIBERTY</v>
      </c>
      <c r="B2672" t="s">
        <v>2017</v>
      </c>
      <c r="C2672" s="2" t="s">
        <v>1532</v>
      </c>
      <c r="D2672" s="3" t="s">
        <v>319</v>
      </c>
      <c r="E2672" s="4">
        <f>VLOOKUP(A2672,'2023 data'!$K$3:$L$3237,2,FALSE)</f>
        <v>726200</v>
      </c>
    </row>
    <row r="2673" spans="1:5">
      <c r="A2673" t="str">
        <f t="shared" si="41"/>
        <v>TXLIMESTONE</v>
      </c>
      <c r="B2673" t="s">
        <v>2017</v>
      </c>
      <c r="C2673" s="2" t="s">
        <v>1532</v>
      </c>
      <c r="D2673" s="3" t="s">
        <v>45</v>
      </c>
      <c r="E2673" s="4">
        <f>VLOOKUP(A2673,'2023 data'!$K$3:$L$3237,2,FALSE)</f>
        <v>726200</v>
      </c>
    </row>
    <row r="2674" spans="1:5">
      <c r="A2674" t="str">
        <f t="shared" si="41"/>
        <v>TXLIPSCOMB</v>
      </c>
      <c r="B2674" t="s">
        <v>2017</v>
      </c>
      <c r="C2674" s="2" t="s">
        <v>1532</v>
      </c>
      <c r="D2674" s="3" t="s">
        <v>1621</v>
      </c>
      <c r="E2674" s="4">
        <f>VLOOKUP(A2674,'2023 data'!$K$3:$L$3237,2,FALSE)</f>
        <v>726200</v>
      </c>
    </row>
    <row r="2675" spans="1:5">
      <c r="A2675" t="str">
        <f t="shared" si="41"/>
        <v>TXLIVE OAK</v>
      </c>
      <c r="B2675" t="s">
        <v>2017</v>
      </c>
      <c r="C2675" s="2" t="s">
        <v>1532</v>
      </c>
      <c r="D2675" s="3" t="s">
        <v>1622</v>
      </c>
      <c r="E2675" s="4">
        <f>VLOOKUP(A2675,'2023 data'!$K$3:$L$3237,2,FALSE)</f>
        <v>726200</v>
      </c>
    </row>
    <row r="2676" spans="1:5">
      <c r="A2676" t="str">
        <f t="shared" si="41"/>
        <v>TXLLANO</v>
      </c>
      <c r="B2676" t="s">
        <v>2017</v>
      </c>
      <c r="C2676" s="2" t="s">
        <v>1532</v>
      </c>
      <c r="D2676" s="3" t="s">
        <v>1623</v>
      </c>
      <c r="E2676" s="4">
        <f>VLOOKUP(A2676,'2023 data'!$K$3:$L$3237,2,FALSE)</f>
        <v>726200</v>
      </c>
    </row>
    <row r="2677" spans="1:5">
      <c r="A2677" t="str">
        <f t="shared" si="41"/>
        <v>TXLOVING</v>
      </c>
      <c r="B2677" t="s">
        <v>2017</v>
      </c>
      <c r="C2677" s="2" t="s">
        <v>1532</v>
      </c>
      <c r="D2677" s="3" t="s">
        <v>1624</v>
      </c>
      <c r="E2677" s="4">
        <f>VLOOKUP(A2677,'2023 data'!$K$3:$L$3237,2,FALSE)</f>
        <v>726200</v>
      </c>
    </row>
    <row r="2678" spans="1:5">
      <c r="A2678" t="str">
        <f t="shared" si="41"/>
        <v>TXLUBBOCK</v>
      </c>
      <c r="B2678" t="s">
        <v>2017</v>
      </c>
      <c r="C2678" s="2" t="s">
        <v>1532</v>
      </c>
      <c r="D2678" s="3" t="s">
        <v>1625</v>
      </c>
      <c r="E2678" s="4">
        <f>VLOOKUP(A2678,'2023 data'!$K$3:$L$3237,2,FALSE)</f>
        <v>726200</v>
      </c>
    </row>
    <row r="2679" spans="1:5">
      <c r="A2679" t="str">
        <f t="shared" si="41"/>
        <v>TXLYNN</v>
      </c>
      <c r="B2679" t="s">
        <v>2017</v>
      </c>
      <c r="C2679" s="2" t="s">
        <v>1532</v>
      </c>
      <c r="D2679" s="3" t="s">
        <v>1626</v>
      </c>
      <c r="E2679" s="4">
        <f>VLOOKUP(A2679,'2023 data'!$K$3:$L$3237,2,FALSE)</f>
        <v>726200</v>
      </c>
    </row>
    <row r="2680" spans="1:5">
      <c r="A2680" t="str">
        <f t="shared" si="41"/>
        <v>TXMCCULLOCH</v>
      </c>
      <c r="B2680" t="s">
        <v>2017</v>
      </c>
      <c r="C2680" s="2" t="s">
        <v>1532</v>
      </c>
      <c r="D2680" s="3" t="s">
        <v>1627</v>
      </c>
      <c r="E2680" s="4">
        <f>VLOOKUP(A2680,'2023 data'!$K$3:$L$3237,2,FALSE)</f>
        <v>726200</v>
      </c>
    </row>
    <row r="2681" spans="1:5">
      <c r="A2681" t="str">
        <f t="shared" si="41"/>
        <v>TXMCLENNAN</v>
      </c>
      <c r="B2681" t="s">
        <v>2017</v>
      </c>
      <c r="C2681" s="2" t="s">
        <v>1532</v>
      </c>
      <c r="D2681" s="3" t="s">
        <v>1628</v>
      </c>
      <c r="E2681" s="4">
        <f>VLOOKUP(A2681,'2023 data'!$K$3:$L$3237,2,FALSE)</f>
        <v>726200</v>
      </c>
    </row>
    <row r="2682" spans="1:5">
      <c r="A2682" t="str">
        <f t="shared" si="41"/>
        <v>TXMCMULLEN</v>
      </c>
      <c r="B2682" t="s">
        <v>2017</v>
      </c>
      <c r="C2682" s="2" t="s">
        <v>1532</v>
      </c>
      <c r="D2682" s="3" t="s">
        <v>1629</v>
      </c>
      <c r="E2682" s="4">
        <f>VLOOKUP(A2682,'2023 data'!$K$3:$L$3237,2,FALSE)</f>
        <v>726200</v>
      </c>
    </row>
    <row r="2683" spans="1:5">
      <c r="A2683" t="str">
        <f t="shared" si="41"/>
        <v>TXMADISON</v>
      </c>
      <c r="B2683" t="s">
        <v>2017</v>
      </c>
      <c r="C2683" s="2" t="s">
        <v>1532</v>
      </c>
      <c r="D2683" s="3" t="s">
        <v>48</v>
      </c>
      <c r="E2683" s="4">
        <f>VLOOKUP(A2683,'2023 data'!$K$3:$L$3237,2,FALSE)</f>
        <v>726200</v>
      </c>
    </row>
    <row r="2684" spans="1:5">
      <c r="A2684" t="str">
        <f t="shared" si="41"/>
        <v>TXMARION</v>
      </c>
      <c r="B2684" t="s">
        <v>2017</v>
      </c>
      <c r="C2684" s="2" t="s">
        <v>1532</v>
      </c>
      <c r="D2684" s="3" t="s">
        <v>50</v>
      </c>
      <c r="E2684" s="4">
        <f>VLOOKUP(A2684,'2023 data'!$K$3:$L$3237,2,FALSE)</f>
        <v>726200</v>
      </c>
    </row>
    <row r="2685" spans="1:5">
      <c r="A2685" t="str">
        <f t="shared" si="41"/>
        <v>TXMARTIN</v>
      </c>
      <c r="B2685" t="s">
        <v>2017</v>
      </c>
      <c r="C2685" s="2" t="s">
        <v>1532</v>
      </c>
      <c r="D2685" s="3" t="s">
        <v>321</v>
      </c>
      <c r="E2685" s="4">
        <f>VLOOKUP(A2685,'2023 data'!$K$3:$L$3237,2,FALSE)</f>
        <v>726200</v>
      </c>
    </row>
    <row r="2686" spans="1:5">
      <c r="A2686" t="str">
        <f t="shared" si="41"/>
        <v>TXMASON</v>
      </c>
      <c r="B2686" t="s">
        <v>2017</v>
      </c>
      <c r="C2686" s="2" t="s">
        <v>1532</v>
      </c>
      <c r="D2686" s="3" t="s">
        <v>524</v>
      </c>
      <c r="E2686" s="4">
        <f>VLOOKUP(A2686,'2023 data'!$K$3:$L$3237,2,FALSE)</f>
        <v>726200</v>
      </c>
    </row>
    <row r="2687" spans="1:5">
      <c r="A2687" t="str">
        <f t="shared" si="41"/>
        <v>TXMATAGORDA</v>
      </c>
      <c r="B2687" t="s">
        <v>2017</v>
      </c>
      <c r="C2687" s="2" t="s">
        <v>1532</v>
      </c>
      <c r="D2687" s="3" t="s">
        <v>1630</v>
      </c>
      <c r="E2687" s="4">
        <f>VLOOKUP(A2687,'2023 data'!$K$3:$L$3237,2,FALSE)</f>
        <v>726200</v>
      </c>
    </row>
    <row r="2688" spans="1:5">
      <c r="A2688" t="str">
        <f t="shared" si="41"/>
        <v>TXMAVERICK</v>
      </c>
      <c r="B2688" t="s">
        <v>2017</v>
      </c>
      <c r="C2688" s="2" t="s">
        <v>1532</v>
      </c>
      <c r="D2688" s="3" t="s">
        <v>1631</v>
      </c>
      <c r="E2688" s="4">
        <f>VLOOKUP(A2688,'2023 data'!$K$3:$L$3237,2,FALSE)</f>
        <v>726200</v>
      </c>
    </row>
    <row r="2689" spans="1:5">
      <c r="A2689" t="str">
        <f t="shared" si="41"/>
        <v>TXMEDINA</v>
      </c>
      <c r="B2689" t="s">
        <v>2017</v>
      </c>
      <c r="C2689" s="2" t="s">
        <v>1532</v>
      </c>
      <c r="D2689" s="3" t="s">
        <v>1327</v>
      </c>
      <c r="E2689" s="4">
        <f>VLOOKUP(A2689,'2023 data'!$K$3:$L$3237,2,FALSE)</f>
        <v>726200</v>
      </c>
    </row>
    <row r="2690" spans="1:5">
      <c r="A2690" t="str">
        <f t="shared" si="41"/>
        <v>TXMENARD</v>
      </c>
      <c r="B2690" t="s">
        <v>2017</v>
      </c>
      <c r="C2690" s="2" t="s">
        <v>1532</v>
      </c>
      <c r="D2690" s="3" t="s">
        <v>526</v>
      </c>
      <c r="E2690" s="4">
        <f>VLOOKUP(A2690,'2023 data'!$K$3:$L$3237,2,FALSE)</f>
        <v>726200</v>
      </c>
    </row>
    <row r="2691" spans="1:5">
      <c r="A2691" t="str">
        <f t="shared" si="41"/>
        <v>TXMIDLAND</v>
      </c>
      <c r="B2691" t="s">
        <v>2017</v>
      </c>
      <c r="C2691" s="2" t="s">
        <v>1532</v>
      </c>
      <c r="D2691" s="3" t="s">
        <v>886</v>
      </c>
      <c r="E2691" s="4">
        <f>VLOOKUP(A2691,'2023 data'!$K$3:$L$3237,2,FALSE)</f>
        <v>726200</v>
      </c>
    </row>
    <row r="2692" spans="1:5">
      <c r="A2692" t="str">
        <f t="shared" si="41"/>
        <v>TXMILAM</v>
      </c>
      <c r="B2692" t="s">
        <v>2017</v>
      </c>
      <c r="C2692" s="2" t="s">
        <v>1532</v>
      </c>
      <c r="D2692" s="3" t="s">
        <v>1632</v>
      </c>
      <c r="E2692" s="4">
        <f>VLOOKUP(A2692,'2023 data'!$K$3:$L$3237,2,FALSE)</f>
        <v>726200</v>
      </c>
    </row>
    <row r="2693" spans="1:5">
      <c r="A2693" t="str">
        <f t="shared" ref="A2693:A2756" si="42">+C2693&amp;D2693</f>
        <v>TXMILLS</v>
      </c>
      <c r="B2693" t="s">
        <v>2017</v>
      </c>
      <c r="C2693" s="2" t="s">
        <v>1532</v>
      </c>
      <c r="D2693" s="3" t="s">
        <v>614</v>
      </c>
      <c r="E2693" s="4">
        <f>VLOOKUP(A2693,'2023 data'!$K$3:$L$3237,2,FALSE)</f>
        <v>726200</v>
      </c>
    </row>
    <row r="2694" spans="1:5">
      <c r="A2694" t="str">
        <f t="shared" si="42"/>
        <v>TXMITCHELL</v>
      </c>
      <c r="B2694" t="s">
        <v>2017</v>
      </c>
      <c r="C2694" s="2" t="s">
        <v>1532</v>
      </c>
      <c r="D2694" s="3" t="s">
        <v>411</v>
      </c>
      <c r="E2694" s="4">
        <f>VLOOKUP(A2694,'2023 data'!$K$3:$L$3237,2,FALSE)</f>
        <v>726200</v>
      </c>
    </row>
    <row r="2695" spans="1:5">
      <c r="A2695" t="str">
        <f t="shared" si="42"/>
        <v>TXMONTAGUE</v>
      </c>
      <c r="B2695" t="s">
        <v>2017</v>
      </c>
      <c r="C2695" s="2" t="s">
        <v>1532</v>
      </c>
      <c r="D2695" s="3" t="s">
        <v>1633</v>
      </c>
      <c r="E2695" s="4">
        <f>VLOOKUP(A2695,'2023 data'!$K$3:$L$3237,2,FALSE)</f>
        <v>726200</v>
      </c>
    </row>
    <row r="2696" spans="1:5">
      <c r="A2696" t="str">
        <f t="shared" si="42"/>
        <v>TXMONTGOMERY</v>
      </c>
      <c r="B2696" t="s">
        <v>2017</v>
      </c>
      <c r="C2696" s="2" t="s">
        <v>1532</v>
      </c>
      <c r="D2696" s="3" t="s">
        <v>54</v>
      </c>
      <c r="E2696" s="4">
        <f>VLOOKUP(A2696,'2023 data'!$K$3:$L$3237,2,FALSE)</f>
        <v>726200</v>
      </c>
    </row>
    <row r="2697" spans="1:5">
      <c r="A2697" t="str">
        <f t="shared" si="42"/>
        <v>TXMOORE</v>
      </c>
      <c r="B2697" t="s">
        <v>2017</v>
      </c>
      <c r="C2697" s="2" t="s">
        <v>1532</v>
      </c>
      <c r="D2697" s="3" t="s">
        <v>1250</v>
      </c>
      <c r="E2697" s="4">
        <f>VLOOKUP(A2697,'2023 data'!$K$3:$L$3237,2,FALSE)</f>
        <v>726200</v>
      </c>
    </row>
    <row r="2698" spans="1:5">
      <c r="A2698" t="str">
        <f t="shared" si="42"/>
        <v>TXMORRIS</v>
      </c>
      <c r="B2698" t="s">
        <v>2017</v>
      </c>
      <c r="C2698" s="2" t="s">
        <v>1532</v>
      </c>
      <c r="D2698" s="3" t="s">
        <v>667</v>
      </c>
      <c r="E2698" s="4">
        <f>VLOOKUP(A2698,'2023 data'!$K$3:$L$3237,2,FALSE)</f>
        <v>726200</v>
      </c>
    </row>
    <row r="2699" spans="1:5">
      <c r="A2699" t="str">
        <f t="shared" si="42"/>
        <v>TXMOTLEY</v>
      </c>
      <c r="B2699" t="s">
        <v>2017</v>
      </c>
      <c r="C2699" s="2" t="s">
        <v>1532</v>
      </c>
      <c r="D2699" s="3" t="s">
        <v>1634</v>
      </c>
      <c r="E2699" s="4">
        <f>VLOOKUP(A2699,'2023 data'!$K$3:$L$3237,2,FALSE)</f>
        <v>726200</v>
      </c>
    </row>
    <row r="2700" spans="1:5">
      <c r="A2700" t="str">
        <f t="shared" si="42"/>
        <v>TXNACOGDOCHES</v>
      </c>
      <c r="B2700" t="s">
        <v>2017</v>
      </c>
      <c r="C2700" s="2" t="s">
        <v>1532</v>
      </c>
      <c r="D2700" s="3" t="s">
        <v>1635</v>
      </c>
      <c r="E2700" s="4">
        <f>VLOOKUP(A2700,'2023 data'!$K$3:$L$3237,2,FALSE)</f>
        <v>726200</v>
      </c>
    </row>
    <row r="2701" spans="1:5">
      <c r="A2701" t="str">
        <f t="shared" si="42"/>
        <v>TXNAVARRO</v>
      </c>
      <c r="B2701" t="s">
        <v>2017</v>
      </c>
      <c r="C2701" s="2" t="s">
        <v>1532</v>
      </c>
      <c r="D2701" s="3" t="s">
        <v>1636</v>
      </c>
      <c r="E2701" s="4">
        <f>VLOOKUP(A2701,'2023 data'!$K$3:$L$3237,2,FALSE)</f>
        <v>726200</v>
      </c>
    </row>
    <row r="2702" spans="1:5">
      <c r="A2702" t="str">
        <f t="shared" si="42"/>
        <v>TXNEWTON</v>
      </c>
      <c r="B2702" t="s">
        <v>2017</v>
      </c>
      <c r="C2702" s="2" t="s">
        <v>1532</v>
      </c>
      <c r="D2702" s="3" t="s">
        <v>143</v>
      </c>
      <c r="E2702" s="4">
        <f>VLOOKUP(A2702,'2023 data'!$K$3:$L$3237,2,FALSE)</f>
        <v>726200</v>
      </c>
    </row>
    <row r="2703" spans="1:5">
      <c r="A2703" t="str">
        <f t="shared" si="42"/>
        <v>TXNOLAN</v>
      </c>
      <c r="B2703" t="s">
        <v>2017</v>
      </c>
      <c r="C2703" s="2" t="s">
        <v>1532</v>
      </c>
      <c r="D2703" s="3" t="s">
        <v>1637</v>
      </c>
      <c r="E2703" s="4">
        <f>VLOOKUP(A2703,'2023 data'!$K$3:$L$3237,2,FALSE)</f>
        <v>726200</v>
      </c>
    </row>
    <row r="2704" spans="1:5">
      <c r="A2704" t="str">
        <f t="shared" si="42"/>
        <v>TXNUECES</v>
      </c>
      <c r="B2704" t="s">
        <v>2017</v>
      </c>
      <c r="C2704" s="2" t="s">
        <v>1532</v>
      </c>
      <c r="D2704" s="3" t="s">
        <v>1638</v>
      </c>
      <c r="E2704" s="4">
        <f>VLOOKUP(A2704,'2023 data'!$K$3:$L$3237,2,FALSE)</f>
        <v>726200</v>
      </c>
    </row>
    <row r="2705" spans="1:5">
      <c r="A2705" t="str">
        <f t="shared" si="42"/>
        <v>TXOCHILTREE</v>
      </c>
      <c r="B2705" t="s">
        <v>2017</v>
      </c>
      <c r="C2705" s="2" t="s">
        <v>1532</v>
      </c>
      <c r="D2705" s="3" t="s">
        <v>1639</v>
      </c>
      <c r="E2705" s="4">
        <f>VLOOKUP(A2705,'2023 data'!$K$3:$L$3237,2,FALSE)</f>
        <v>726200</v>
      </c>
    </row>
    <row r="2706" spans="1:5">
      <c r="A2706" t="str">
        <f t="shared" si="42"/>
        <v>TXOLDHAM</v>
      </c>
      <c r="B2706" t="s">
        <v>2017</v>
      </c>
      <c r="C2706" s="2" t="s">
        <v>1532</v>
      </c>
      <c r="D2706" s="3" t="s">
        <v>745</v>
      </c>
      <c r="E2706" s="4">
        <f>VLOOKUP(A2706,'2023 data'!$K$3:$L$3237,2,FALSE)</f>
        <v>726200</v>
      </c>
    </row>
    <row r="2707" spans="1:5">
      <c r="A2707" t="str">
        <f t="shared" si="42"/>
        <v>TXORANGE</v>
      </c>
      <c r="B2707" t="s">
        <v>2017</v>
      </c>
      <c r="C2707" s="2" t="s">
        <v>1532</v>
      </c>
      <c r="D2707" s="3" t="s">
        <v>193</v>
      </c>
      <c r="E2707" s="4">
        <f>VLOOKUP(A2707,'2023 data'!$K$3:$L$3237,2,FALSE)</f>
        <v>726200</v>
      </c>
    </row>
    <row r="2708" spans="1:5">
      <c r="A2708" t="str">
        <f t="shared" si="42"/>
        <v>TXPALO PINTO</v>
      </c>
      <c r="B2708" t="s">
        <v>2017</v>
      </c>
      <c r="C2708" s="2" t="s">
        <v>1532</v>
      </c>
      <c r="D2708" s="3" t="s">
        <v>1640</v>
      </c>
      <c r="E2708" s="4">
        <f>VLOOKUP(A2708,'2023 data'!$K$3:$L$3237,2,FALSE)</f>
        <v>726200</v>
      </c>
    </row>
    <row r="2709" spans="1:5">
      <c r="A2709" t="str">
        <f t="shared" si="42"/>
        <v>TXPANOLA</v>
      </c>
      <c r="B2709" t="s">
        <v>2017</v>
      </c>
      <c r="C2709" s="2" t="s">
        <v>1532</v>
      </c>
      <c r="D2709" s="3" t="s">
        <v>989</v>
      </c>
      <c r="E2709" s="4">
        <f>VLOOKUP(A2709,'2023 data'!$K$3:$L$3237,2,FALSE)</f>
        <v>726200</v>
      </c>
    </row>
    <row r="2710" spans="1:5">
      <c r="A2710" t="str">
        <f t="shared" si="42"/>
        <v>TXPARKER</v>
      </c>
      <c r="B2710" t="s">
        <v>2017</v>
      </c>
      <c r="C2710" s="2" t="s">
        <v>1532</v>
      </c>
      <c r="D2710" s="3" t="s">
        <v>1641</v>
      </c>
      <c r="E2710" s="4">
        <f>VLOOKUP(A2710,'2023 data'!$K$3:$L$3237,2,FALSE)</f>
        <v>726200</v>
      </c>
    </row>
    <row r="2711" spans="1:5">
      <c r="A2711" t="str">
        <f t="shared" si="42"/>
        <v>TXPARMER</v>
      </c>
      <c r="B2711" t="s">
        <v>2017</v>
      </c>
      <c r="C2711" s="2" t="s">
        <v>1532</v>
      </c>
      <c r="D2711" s="3" t="s">
        <v>1642</v>
      </c>
      <c r="E2711" s="4">
        <f>VLOOKUP(A2711,'2023 data'!$K$3:$L$3237,2,FALSE)</f>
        <v>726200</v>
      </c>
    </row>
    <row r="2712" spans="1:5">
      <c r="A2712" t="str">
        <f t="shared" si="42"/>
        <v>TXPECOS</v>
      </c>
      <c r="B2712" t="s">
        <v>2017</v>
      </c>
      <c r="C2712" s="2" t="s">
        <v>1532</v>
      </c>
      <c r="D2712" s="3" t="s">
        <v>1643</v>
      </c>
      <c r="E2712" s="4">
        <f>VLOOKUP(A2712,'2023 data'!$K$3:$L$3237,2,FALSE)</f>
        <v>726200</v>
      </c>
    </row>
    <row r="2713" spans="1:5">
      <c r="A2713" t="str">
        <f t="shared" si="42"/>
        <v>TXPOLK</v>
      </c>
      <c r="B2713" t="s">
        <v>2017</v>
      </c>
      <c r="C2713" s="2" t="s">
        <v>1532</v>
      </c>
      <c r="D2713" s="3" t="s">
        <v>147</v>
      </c>
      <c r="E2713" s="4">
        <f>VLOOKUP(A2713,'2023 data'!$K$3:$L$3237,2,FALSE)</f>
        <v>726200</v>
      </c>
    </row>
    <row r="2714" spans="1:5">
      <c r="A2714" t="str">
        <f t="shared" si="42"/>
        <v>TXPOTTER</v>
      </c>
      <c r="B2714" t="s">
        <v>2017</v>
      </c>
      <c r="C2714" s="2" t="s">
        <v>1532</v>
      </c>
      <c r="D2714" s="3" t="s">
        <v>1429</v>
      </c>
      <c r="E2714" s="4">
        <f>VLOOKUP(A2714,'2023 data'!$K$3:$L$3237,2,FALSE)</f>
        <v>726200</v>
      </c>
    </row>
    <row r="2715" spans="1:5">
      <c r="A2715" t="str">
        <f t="shared" si="42"/>
        <v>TXPRESIDIO</v>
      </c>
      <c r="B2715" t="s">
        <v>2017</v>
      </c>
      <c r="C2715" s="2" t="s">
        <v>1532</v>
      </c>
      <c r="D2715" s="3" t="s">
        <v>1644</v>
      </c>
      <c r="E2715" s="4">
        <f>VLOOKUP(A2715,'2023 data'!$K$3:$L$3237,2,FALSE)</f>
        <v>726200</v>
      </c>
    </row>
    <row r="2716" spans="1:5">
      <c r="A2716" t="str">
        <f t="shared" si="42"/>
        <v>TXRAINS</v>
      </c>
      <c r="B2716" t="s">
        <v>2017</v>
      </c>
      <c r="C2716" s="2" t="s">
        <v>1532</v>
      </c>
      <c r="D2716" s="3" t="s">
        <v>1645</v>
      </c>
      <c r="E2716" s="4">
        <f>VLOOKUP(A2716,'2023 data'!$K$3:$L$3237,2,FALSE)</f>
        <v>726200</v>
      </c>
    </row>
    <row r="2717" spans="1:5">
      <c r="A2717" t="str">
        <f t="shared" si="42"/>
        <v>TXRANDALL</v>
      </c>
      <c r="B2717" t="s">
        <v>2017</v>
      </c>
      <c r="C2717" s="2" t="s">
        <v>1532</v>
      </c>
      <c r="D2717" s="3" t="s">
        <v>1646</v>
      </c>
      <c r="E2717" s="4">
        <f>VLOOKUP(A2717,'2023 data'!$K$3:$L$3237,2,FALSE)</f>
        <v>726200</v>
      </c>
    </row>
    <row r="2718" spans="1:5">
      <c r="A2718" t="str">
        <f t="shared" si="42"/>
        <v>TXREAGAN</v>
      </c>
      <c r="B2718" t="s">
        <v>2017</v>
      </c>
      <c r="C2718" s="2" t="s">
        <v>1532</v>
      </c>
      <c r="D2718" s="3" t="s">
        <v>1647</v>
      </c>
      <c r="E2718" s="4">
        <f>VLOOKUP(A2718,'2023 data'!$K$3:$L$3237,2,FALSE)</f>
        <v>726200</v>
      </c>
    </row>
    <row r="2719" spans="1:5">
      <c r="A2719" t="str">
        <f t="shared" si="42"/>
        <v>TXREAL</v>
      </c>
      <c r="B2719" t="s">
        <v>2017</v>
      </c>
      <c r="C2719" s="2" t="s">
        <v>1532</v>
      </c>
      <c r="D2719" s="3" t="s">
        <v>1648</v>
      </c>
      <c r="E2719" s="4">
        <f>VLOOKUP(A2719,'2023 data'!$K$3:$L$3237,2,FALSE)</f>
        <v>726200</v>
      </c>
    </row>
    <row r="2720" spans="1:5">
      <c r="A2720" t="str">
        <f t="shared" si="42"/>
        <v>TXRED RIVER</v>
      </c>
      <c r="B2720" t="s">
        <v>2017</v>
      </c>
      <c r="C2720" s="2" t="s">
        <v>1532</v>
      </c>
      <c r="D2720" s="3" t="s">
        <v>786</v>
      </c>
      <c r="E2720" s="4">
        <f>VLOOKUP(A2720,'2023 data'!$K$3:$L$3237,2,FALSE)</f>
        <v>726200</v>
      </c>
    </row>
    <row r="2721" spans="1:5">
      <c r="A2721" t="str">
        <f t="shared" si="42"/>
        <v>TXREEVES</v>
      </c>
      <c r="B2721" t="s">
        <v>2017</v>
      </c>
      <c r="C2721" s="2" t="s">
        <v>1532</v>
      </c>
      <c r="D2721" s="3" t="s">
        <v>1649</v>
      </c>
      <c r="E2721" s="4">
        <f>VLOOKUP(A2721,'2023 data'!$K$3:$L$3237,2,FALSE)</f>
        <v>726200</v>
      </c>
    </row>
    <row r="2722" spans="1:5">
      <c r="A2722" t="str">
        <f t="shared" si="42"/>
        <v>TXREFUGIO</v>
      </c>
      <c r="B2722" t="s">
        <v>2017</v>
      </c>
      <c r="C2722" s="2" t="s">
        <v>1532</v>
      </c>
      <c r="D2722" s="3" t="s">
        <v>1650</v>
      </c>
      <c r="E2722" s="4">
        <f>VLOOKUP(A2722,'2023 data'!$K$3:$L$3237,2,FALSE)</f>
        <v>726200</v>
      </c>
    </row>
    <row r="2723" spans="1:5">
      <c r="A2723" t="str">
        <f t="shared" si="42"/>
        <v>TXROBERTS</v>
      </c>
      <c r="B2723" t="s">
        <v>2017</v>
      </c>
      <c r="C2723" s="2" t="s">
        <v>1532</v>
      </c>
      <c r="D2723" s="3" t="s">
        <v>1496</v>
      </c>
      <c r="E2723" s="4">
        <f>VLOOKUP(A2723,'2023 data'!$K$3:$L$3237,2,FALSE)</f>
        <v>726200</v>
      </c>
    </row>
    <row r="2724" spans="1:5">
      <c r="A2724" t="str">
        <f t="shared" si="42"/>
        <v>TXROBERTSON</v>
      </c>
      <c r="B2724" t="s">
        <v>2017</v>
      </c>
      <c r="C2724" s="2" t="s">
        <v>1532</v>
      </c>
      <c r="D2724" s="3" t="s">
        <v>749</v>
      </c>
      <c r="E2724" s="4">
        <f>VLOOKUP(A2724,'2023 data'!$K$3:$L$3237,2,FALSE)</f>
        <v>726200</v>
      </c>
    </row>
    <row r="2725" spans="1:5">
      <c r="A2725" t="str">
        <f t="shared" si="42"/>
        <v>TXROCKWALL</v>
      </c>
      <c r="B2725" t="s">
        <v>2017</v>
      </c>
      <c r="C2725" s="2" t="s">
        <v>1532</v>
      </c>
      <c r="D2725" s="3" t="s">
        <v>1651</v>
      </c>
      <c r="E2725" s="4">
        <f>VLOOKUP(A2725,'2023 data'!$K$3:$L$3237,2,FALSE)</f>
        <v>726200</v>
      </c>
    </row>
    <row r="2726" spans="1:5">
      <c r="A2726" t="str">
        <f t="shared" si="42"/>
        <v>TXRUNNELS</v>
      </c>
      <c r="B2726" t="s">
        <v>2017</v>
      </c>
      <c r="C2726" s="2" t="s">
        <v>1532</v>
      </c>
      <c r="D2726" s="3" t="s">
        <v>1652</v>
      </c>
      <c r="E2726" s="4">
        <f>VLOOKUP(A2726,'2023 data'!$K$3:$L$3237,2,FALSE)</f>
        <v>726200</v>
      </c>
    </row>
    <row r="2727" spans="1:5">
      <c r="A2727" t="str">
        <f t="shared" si="42"/>
        <v>TXRUSK</v>
      </c>
      <c r="B2727" t="s">
        <v>2017</v>
      </c>
      <c r="C2727" s="2" t="s">
        <v>1532</v>
      </c>
      <c r="D2727" s="3" t="s">
        <v>1653</v>
      </c>
      <c r="E2727" s="4">
        <f>VLOOKUP(A2727,'2023 data'!$K$3:$L$3237,2,FALSE)</f>
        <v>726200</v>
      </c>
    </row>
    <row r="2728" spans="1:5">
      <c r="A2728" t="str">
        <f t="shared" si="42"/>
        <v>TXSABINE</v>
      </c>
      <c r="B2728" t="s">
        <v>2017</v>
      </c>
      <c r="C2728" s="2" t="s">
        <v>1532</v>
      </c>
      <c r="D2728" s="3" t="s">
        <v>787</v>
      </c>
      <c r="E2728" s="4">
        <f>VLOOKUP(A2728,'2023 data'!$K$3:$L$3237,2,FALSE)</f>
        <v>726200</v>
      </c>
    </row>
    <row r="2729" spans="1:5">
      <c r="A2729" t="str">
        <f t="shared" si="42"/>
        <v>TXSAN AUGUSTINE</v>
      </c>
      <c r="B2729" t="s">
        <v>2017</v>
      </c>
      <c r="C2729" s="2" t="s">
        <v>1532</v>
      </c>
      <c r="D2729" s="3" t="s">
        <v>1654</v>
      </c>
      <c r="E2729" s="4">
        <f>VLOOKUP(A2729,'2023 data'!$K$3:$L$3237,2,FALSE)</f>
        <v>726200</v>
      </c>
    </row>
    <row r="2730" spans="1:5">
      <c r="A2730" t="str">
        <f t="shared" si="42"/>
        <v>TXSAN JACINTO</v>
      </c>
      <c r="B2730" t="s">
        <v>2017</v>
      </c>
      <c r="C2730" s="2" t="s">
        <v>1532</v>
      </c>
      <c r="D2730" s="3" t="s">
        <v>1655</v>
      </c>
      <c r="E2730" s="4">
        <f>VLOOKUP(A2730,'2023 data'!$K$3:$L$3237,2,FALSE)</f>
        <v>726200</v>
      </c>
    </row>
    <row r="2731" spans="1:5">
      <c r="A2731" t="str">
        <f t="shared" si="42"/>
        <v>TXSAN PATRICIO</v>
      </c>
      <c r="B2731" t="s">
        <v>2017</v>
      </c>
      <c r="C2731" s="2" t="s">
        <v>1532</v>
      </c>
      <c r="D2731" s="3" t="s">
        <v>1656</v>
      </c>
      <c r="E2731" s="4">
        <f>VLOOKUP(A2731,'2023 data'!$K$3:$L$3237,2,FALSE)</f>
        <v>726200</v>
      </c>
    </row>
    <row r="2732" spans="1:5">
      <c r="A2732" t="str">
        <f t="shared" si="42"/>
        <v>TXSAN SABA</v>
      </c>
      <c r="B2732" t="s">
        <v>2017</v>
      </c>
      <c r="C2732" s="2" t="s">
        <v>1532</v>
      </c>
      <c r="D2732" s="3" t="s">
        <v>1657</v>
      </c>
      <c r="E2732" s="4">
        <f>VLOOKUP(A2732,'2023 data'!$K$3:$L$3237,2,FALSE)</f>
        <v>726200</v>
      </c>
    </row>
    <row r="2733" spans="1:5">
      <c r="A2733" t="str">
        <f t="shared" si="42"/>
        <v>TXSCHLEICHER</v>
      </c>
      <c r="B2733" t="s">
        <v>2017</v>
      </c>
      <c r="C2733" s="2" t="s">
        <v>1532</v>
      </c>
      <c r="D2733" s="3" t="s">
        <v>1658</v>
      </c>
      <c r="E2733" s="4">
        <f>VLOOKUP(A2733,'2023 data'!$K$3:$L$3237,2,FALSE)</f>
        <v>726200</v>
      </c>
    </row>
    <row r="2734" spans="1:5">
      <c r="A2734" t="str">
        <f t="shared" si="42"/>
        <v>TXSCURRY</v>
      </c>
      <c r="B2734" t="s">
        <v>2017</v>
      </c>
      <c r="C2734" s="2" t="s">
        <v>1532</v>
      </c>
      <c r="D2734" s="3" t="s">
        <v>1659</v>
      </c>
      <c r="E2734" s="4">
        <f>VLOOKUP(A2734,'2023 data'!$K$3:$L$3237,2,FALSE)</f>
        <v>726200</v>
      </c>
    </row>
    <row r="2735" spans="1:5">
      <c r="A2735" t="str">
        <f t="shared" si="42"/>
        <v>TXSHACKELFORD</v>
      </c>
      <c r="B2735" t="s">
        <v>2017</v>
      </c>
      <c r="C2735" s="2" t="s">
        <v>1532</v>
      </c>
      <c r="D2735" s="3" t="s">
        <v>1660</v>
      </c>
      <c r="E2735" s="4">
        <f>VLOOKUP(A2735,'2023 data'!$K$3:$L$3237,2,FALSE)</f>
        <v>726200</v>
      </c>
    </row>
    <row r="2736" spans="1:5">
      <c r="A2736" t="str">
        <f t="shared" si="42"/>
        <v>TXSHELBY</v>
      </c>
      <c r="B2736" t="s">
        <v>2017</v>
      </c>
      <c r="C2736" s="2" t="s">
        <v>1532</v>
      </c>
      <c r="D2736" s="3" t="s">
        <v>62</v>
      </c>
      <c r="E2736" s="4">
        <f>VLOOKUP(A2736,'2023 data'!$K$3:$L$3237,2,FALSE)</f>
        <v>726200</v>
      </c>
    </row>
    <row r="2737" spans="1:5">
      <c r="A2737" t="str">
        <f t="shared" si="42"/>
        <v>TXSHERMAN</v>
      </c>
      <c r="B2737" t="s">
        <v>2017</v>
      </c>
      <c r="C2737" s="2" t="s">
        <v>1532</v>
      </c>
      <c r="D2737" s="3" t="s">
        <v>688</v>
      </c>
      <c r="E2737" s="4">
        <f>VLOOKUP(A2737,'2023 data'!$K$3:$L$3237,2,FALSE)</f>
        <v>726200</v>
      </c>
    </row>
    <row r="2738" spans="1:5">
      <c r="A2738" t="str">
        <f t="shared" si="42"/>
        <v>TXSMITH</v>
      </c>
      <c r="B2738" t="s">
        <v>2017</v>
      </c>
      <c r="C2738" s="2" t="s">
        <v>1532</v>
      </c>
      <c r="D2738" s="3" t="s">
        <v>689</v>
      </c>
      <c r="E2738" s="4">
        <f>VLOOKUP(A2738,'2023 data'!$K$3:$L$3237,2,FALSE)</f>
        <v>726200</v>
      </c>
    </row>
    <row r="2739" spans="1:5">
      <c r="A2739" t="str">
        <f t="shared" si="42"/>
        <v>TXSOMERVELL</v>
      </c>
      <c r="B2739" t="s">
        <v>2017</v>
      </c>
      <c r="C2739" s="2" t="s">
        <v>1532</v>
      </c>
      <c r="D2739" s="3" t="s">
        <v>1661</v>
      </c>
      <c r="E2739" s="4">
        <f>VLOOKUP(A2739,'2023 data'!$K$3:$L$3237,2,FALSE)</f>
        <v>726200</v>
      </c>
    </row>
    <row r="2740" spans="1:5">
      <c r="A2740" t="str">
        <f t="shared" si="42"/>
        <v>TXSTARR</v>
      </c>
      <c r="B2740" t="s">
        <v>2017</v>
      </c>
      <c r="C2740" s="2" t="s">
        <v>1532</v>
      </c>
      <c r="D2740" s="3" t="s">
        <v>1662</v>
      </c>
      <c r="E2740" s="4">
        <f>VLOOKUP(A2740,'2023 data'!$K$3:$L$3237,2,FALSE)</f>
        <v>726200</v>
      </c>
    </row>
    <row r="2741" spans="1:5">
      <c r="A2741" t="str">
        <f t="shared" si="42"/>
        <v>TXSTEPHENS</v>
      </c>
      <c r="B2741" t="s">
        <v>2017</v>
      </c>
      <c r="C2741" s="2" t="s">
        <v>1532</v>
      </c>
      <c r="D2741" s="3" t="s">
        <v>426</v>
      </c>
      <c r="E2741" s="4">
        <f>VLOOKUP(A2741,'2023 data'!$K$3:$L$3237,2,FALSE)</f>
        <v>726200</v>
      </c>
    </row>
    <row r="2742" spans="1:5">
      <c r="A2742" t="str">
        <f t="shared" si="42"/>
        <v>TXSTERLING</v>
      </c>
      <c r="B2742" t="s">
        <v>2017</v>
      </c>
      <c r="C2742" s="2" t="s">
        <v>1532</v>
      </c>
      <c r="D2742" s="3" t="s">
        <v>1663</v>
      </c>
      <c r="E2742" s="4">
        <f>VLOOKUP(A2742,'2023 data'!$K$3:$L$3237,2,FALSE)</f>
        <v>726200</v>
      </c>
    </row>
    <row r="2743" spans="1:5">
      <c r="A2743" t="str">
        <f t="shared" si="42"/>
        <v>TXSTONEWALL</v>
      </c>
      <c r="B2743" t="s">
        <v>2017</v>
      </c>
      <c r="C2743" s="2" t="s">
        <v>1532</v>
      </c>
      <c r="D2743" s="3" t="s">
        <v>1664</v>
      </c>
      <c r="E2743" s="4">
        <f>VLOOKUP(A2743,'2023 data'!$K$3:$L$3237,2,FALSE)</f>
        <v>726200</v>
      </c>
    </row>
    <row r="2744" spans="1:5">
      <c r="A2744" t="str">
        <f t="shared" si="42"/>
        <v>TXSUTTON</v>
      </c>
      <c r="B2744" t="s">
        <v>2017</v>
      </c>
      <c r="C2744" s="2" t="s">
        <v>1532</v>
      </c>
      <c r="D2744" s="3" t="s">
        <v>1665</v>
      </c>
      <c r="E2744" s="4">
        <f>VLOOKUP(A2744,'2023 data'!$K$3:$L$3237,2,FALSE)</f>
        <v>726200</v>
      </c>
    </row>
    <row r="2745" spans="1:5">
      <c r="A2745" t="str">
        <f t="shared" si="42"/>
        <v>TXSWISHER</v>
      </c>
      <c r="B2745" t="s">
        <v>2017</v>
      </c>
      <c r="C2745" s="2" t="s">
        <v>1532</v>
      </c>
      <c r="D2745" s="3" t="s">
        <v>1666</v>
      </c>
      <c r="E2745" s="4">
        <f>VLOOKUP(A2745,'2023 data'!$K$3:$L$3237,2,FALSE)</f>
        <v>726200</v>
      </c>
    </row>
    <row r="2746" spans="1:5">
      <c r="A2746" t="str">
        <f t="shared" si="42"/>
        <v>TXTARRANT</v>
      </c>
      <c r="B2746" t="s">
        <v>2017</v>
      </c>
      <c r="C2746" s="2" t="s">
        <v>1532</v>
      </c>
      <c r="D2746" s="3" t="s">
        <v>1667</v>
      </c>
      <c r="E2746" s="4">
        <f>VLOOKUP(A2746,'2023 data'!$K$3:$L$3237,2,FALSE)</f>
        <v>726200</v>
      </c>
    </row>
    <row r="2747" spans="1:5">
      <c r="A2747" t="str">
        <f t="shared" si="42"/>
        <v>TXTAYLOR</v>
      </c>
      <c r="B2747" t="s">
        <v>2017</v>
      </c>
      <c r="C2747" s="2" t="s">
        <v>1532</v>
      </c>
      <c r="D2747" s="3" t="s">
        <v>337</v>
      </c>
      <c r="E2747" s="4">
        <f>VLOOKUP(A2747,'2023 data'!$K$3:$L$3237,2,FALSE)</f>
        <v>726200</v>
      </c>
    </row>
    <row r="2748" spans="1:5">
      <c r="A2748" t="str">
        <f t="shared" si="42"/>
        <v>TXTERRELL</v>
      </c>
      <c r="B2748" t="s">
        <v>2017</v>
      </c>
      <c r="C2748" s="2" t="s">
        <v>1532</v>
      </c>
      <c r="D2748" s="3" t="s">
        <v>432</v>
      </c>
      <c r="E2748" s="4">
        <f>VLOOKUP(A2748,'2023 data'!$K$3:$L$3237,2,FALSE)</f>
        <v>726200</v>
      </c>
    </row>
    <row r="2749" spans="1:5">
      <c r="A2749" t="str">
        <f t="shared" si="42"/>
        <v>TXTERRY</v>
      </c>
      <c r="B2749" t="s">
        <v>2017</v>
      </c>
      <c r="C2749" s="2" t="s">
        <v>1532</v>
      </c>
      <c r="D2749" s="3" t="s">
        <v>1668</v>
      </c>
      <c r="E2749" s="4">
        <f>VLOOKUP(A2749,'2023 data'!$K$3:$L$3237,2,FALSE)</f>
        <v>726200</v>
      </c>
    </row>
    <row r="2750" spans="1:5">
      <c r="A2750" t="str">
        <f t="shared" si="42"/>
        <v>TXTHROCKMORTON</v>
      </c>
      <c r="B2750" t="s">
        <v>2017</v>
      </c>
      <c r="C2750" s="2" t="s">
        <v>1532</v>
      </c>
      <c r="D2750" s="3" t="s">
        <v>1669</v>
      </c>
      <c r="E2750" s="4">
        <f>VLOOKUP(A2750,'2023 data'!$K$3:$L$3237,2,FALSE)</f>
        <v>726200</v>
      </c>
    </row>
    <row r="2751" spans="1:5">
      <c r="A2751" t="str">
        <f t="shared" si="42"/>
        <v>TXTITUS</v>
      </c>
      <c r="B2751" t="s">
        <v>2017</v>
      </c>
      <c r="C2751" s="2" t="s">
        <v>1532</v>
      </c>
      <c r="D2751" s="3" t="s">
        <v>1670</v>
      </c>
      <c r="E2751" s="4">
        <f>VLOOKUP(A2751,'2023 data'!$K$3:$L$3237,2,FALSE)</f>
        <v>726200</v>
      </c>
    </row>
    <row r="2752" spans="1:5">
      <c r="A2752" t="str">
        <f t="shared" si="42"/>
        <v>TXTOM GREEN</v>
      </c>
      <c r="B2752" t="s">
        <v>2017</v>
      </c>
      <c r="C2752" s="2" t="s">
        <v>1532</v>
      </c>
      <c r="D2752" s="3" t="s">
        <v>1671</v>
      </c>
      <c r="E2752" s="4">
        <f>VLOOKUP(A2752,'2023 data'!$K$3:$L$3237,2,FALSE)</f>
        <v>726200</v>
      </c>
    </row>
    <row r="2753" spans="1:5">
      <c r="A2753" t="str">
        <f t="shared" si="42"/>
        <v>TXTRAVIS</v>
      </c>
      <c r="B2753" t="s">
        <v>2017</v>
      </c>
      <c r="C2753" s="2" t="s">
        <v>1532</v>
      </c>
      <c r="D2753" s="3" t="s">
        <v>1672</v>
      </c>
      <c r="E2753" s="4">
        <f>VLOOKUP(A2753,'2023 data'!$K$3:$L$3237,2,FALSE)</f>
        <v>726200</v>
      </c>
    </row>
    <row r="2754" spans="1:5">
      <c r="A2754" t="str">
        <f t="shared" si="42"/>
        <v>TXTRINITY</v>
      </c>
      <c r="B2754" t="s">
        <v>2017</v>
      </c>
      <c r="C2754" s="2" t="s">
        <v>1532</v>
      </c>
      <c r="D2754" s="3" t="s">
        <v>215</v>
      </c>
      <c r="E2754" s="4">
        <f>VLOOKUP(A2754,'2023 data'!$K$3:$L$3237,2,FALSE)</f>
        <v>726200</v>
      </c>
    </row>
    <row r="2755" spans="1:5">
      <c r="A2755" t="str">
        <f t="shared" si="42"/>
        <v>TXTYLER</v>
      </c>
      <c r="B2755" t="s">
        <v>2017</v>
      </c>
      <c r="C2755" s="2" t="s">
        <v>1532</v>
      </c>
      <c r="D2755" s="3" t="s">
        <v>1673</v>
      </c>
      <c r="E2755" s="4">
        <f>VLOOKUP(A2755,'2023 data'!$K$3:$L$3237,2,FALSE)</f>
        <v>726200</v>
      </c>
    </row>
    <row r="2756" spans="1:5">
      <c r="A2756" t="str">
        <f t="shared" si="42"/>
        <v>TXUPSHUR</v>
      </c>
      <c r="B2756" t="s">
        <v>2017</v>
      </c>
      <c r="C2756" s="2" t="s">
        <v>1532</v>
      </c>
      <c r="D2756" s="3" t="s">
        <v>1674</v>
      </c>
      <c r="E2756" s="4">
        <f>VLOOKUP(A2756,'2023 data'!$K$3:$L$3237,2,FALSE)</f>
        <v>726200</v>
      </c>
    </row>
    <row r="2757" spans="1:5">
      <c r="A2757" t="str">
        <f t="shared" ref="A2757:A2820" si="43">+C2757&amp;D2757</f>
        <v>TXUPTON</v>
      </c>
      <c r="B2757" t="s">
        <v>2017</v>
      </c>
      <c r="C2757" s="2" t="s">
        <v>1532</v>
      </c>
      <c r="D2757" s="3" t="s">
        <v>1675</v>
      </c>
      <c r="E2757" s="4">
        <f>VLOOKUP(A2757,'2023 data'!$K$3:$L$3237,2,FALSE)</f>
        <v>726200</v>
      </c>
    </row>
    <row r="2758" spans="1:5">
      <c r="A2758" t="str">
        <f t="shared" si="43"/>
        <v>TXUVALDE</v>
      </c>
      <c r="B2758" t="s">
        <v>2017</v>
      </c>
      <c r="C2758" s="2" t="s">
        <v>1532</v>
      </c>
      <c r="D2758" s="3" t="s">
        <v>1676</v>
      </c>
      <c r="E2758" s="4">
        <f>VLOOKUP(A2758,'2023 data'!$K$3:$L$3237,2,FALSE)</f>
        <v>726200</v>
      </c>
    </row>
    <row r="2759" spans="1:5">
      <c r="A2759" t="str">
        <f t="shared" si="43"/>
        <v>TXVAL VERDE</v>
      </c>
      <c r="B2759" t="s">
        <v>2017</v>
      </c>
      <c r="C2759" s="2" t="s">
        <v>1532</v>
      </c>
      <c r="D2759" s="3" t="s">
        <v>1677</v>
      </c>
      <c r="E2759" s="4">
        <f>VLOOKUP(A2759,'2023 data'!$K$3:$L$3237,2,FALSE)</f>
        <v>726200</v>
      </c>
    </row>
    <row r="2760" spans="1:5">
      <c r="A2760" t="str">
        <f t="shared" si="43"/>
        <v>TXVAN ZANDT</v>
      </c>
      <c r="B2760" t="s">
        <v>2017</v>
      </c>
      <c r="C2760" s="2" t="s">
        <v>1532</v>
      </c>
      <c r="D2760" s="3" t="s">
        <v>1678</v>
      </c>
      <c r="E2760" s="4">
        <f>VLOOKUP(A2760,'2023 data'!$K$3:$L$3237,2,FALSE)</f>
        <v>726200</v>
      </c>
    </row>
    <row r="2761" spans="1:5">
      <c r="A2761" t="str">
        <f t="shared" si="43"/>
        <v>TXVICTORIA</v>
      </c>
      <c r="B2761" t="s">
        <v>2017</v>
      </c>
      <c r="C2761" s="2" t="s">
        <v>1532</v>
      </c>
      <c r="D2761" s="3" t="s">
        <v>1679</v>
      </c>
      <c r="E2761" s="4">
        <f>VLOOKUP(A2761,'2023 data'!$K$3:$L$3237,2,FALSE)</f>
        <v>726200</v>
      </c>
    </row>
    <row r="2762" spans="1:5">
      <c r="A2762" t="str">
        <f t="shared" si="43"/>
        <v>TXWALKER</v>
      </c>
      <c r="B2762" t="s">
        <v>2017</v>
      </c>
      <c r="C2762" s="2" t="s">
        <v>1532</v>
      </c>
      <c r="D2762" s="3" t="s">
        <v>67</v>
      </c>
      <c r="E2762" s="4">
        <f>VLOOKUP(A2762,'2023 data'!$K$3:$L$3237,2,FALSE)</f>
        <v>726200</v>
      </c>
    </row>
    <row r="2763" spans="1:5">
      <c r="A2763" t="str">
        <f t="shared" si="43"/>
        <v>TXWALLER</v>
      </c>
      <c r="B2763" t="s">
        <v>2017</v>
      </c>
      <c r="C2763" s="2" t="s">
        <v>1532</v>
      </c>
      <c r="D2763" s="3" t="s">
        <v>1680</v>
      </c>
      <c r="E2763" s="4">
        <f>VLOOKUP(A2763,'2023 data'!$K$3:$L$3237,2,FALSE)</f>
        <v>726200</v>
      </c>
    </row>
    <row r="2764" spans="1:5">
      <c r="A2764" t="str">
        <f t="shared" si="43"/>
        <v>TXWARD</v>
      </c>
      <c r="B2764" t="s">
        <v>2017</v>
      </c>
      <c r="C2764" s="2" t="s">
        <v>1532</v>
      </c>
      <c r="D2764" s="3" t="s">
        <v>1305</v>
      </c>
      <c r="E2764" s="4">
        <f>VLOOKUP(A2764,'2023 data'!$K$3:$L$3237,2,FALSE)</f>
        <v>726200</v>
      </c>
    </row>
    <row r="2765" spans="1:5">
      <c r="A2765" t="str">
        <f t="shared" si="43"/>
        <v>TXWASHINGTON</v>
      </c>
      <c r="B2765" t="s">
        <v>2017</v>
      </c>
      <c r="C2765" s="2" t="s">
        <v>1532</v>
      </c>
      <c r="D2765" s="3" t="s">
        <v>68</v>
      </c>
      <c r="E2765" s="4">
        <f>VLOOKUP(A2765,'2023 data'!$K$3:$L$3237,2,FALSE)</f>
        <v>726200</v>
      </c>
    </row>
    <row r="2766" spans="1:5">
      <c r="A2766" t="str">
        <f t="shared" si="43"/>
        <v>TXWEBB</v>
      </c>
      <c r="B2766" t="s">
        <v>2017</v>
      </c>
      <c r="C2766" s="2" t="s">
        <v>1532</v>
      </c>
      <c r="D2766" s="3" t="s">
        <v>1681</v>
      </c>
      <c r="E2766" s="4">
        <f>VLOOKUP(A2766,'2023 data'!$K$3:$L$3237,2,FALSE)</f>
        <v>726200</v>
      </c>
    </row>
    <row r="2767" spans="1:5">
      <c r="A2767" t="str">
        <f t="shared" si="43"/>
        <v>TXWHARTON</v>
      </c>
      <c r="B2767" t="s">
        <v>2017</v>
      </c>
      <c r="C2767" s="2" t="s">
        <v>1532</v>
      </c>
      <c r="D2767" s="3" t="s">
        <v>1682</v>
      </c>
      <c r="E2767" s="4">
        <f>VLOOKUP(A2767,'2023 data'!$K$3:$L$3237,2,FALSE)</f>
        <v>726200</v>
      </c>
    </row>
    <row r="2768" spans="1:5">
      <c r="A2768" t="str">
        <f t="shared" si="43"/>
        <v>TXWHEELER</v>
      </c>
      <c r="B2768" t="s">
        <v>2017</v>
      </c>
      <c r="C2768" s="2" t="s">
        <v>1532</v>
      </c>
      <c r="D2768" s="3" t="s">
        <v>446</v>
      </c>
      <c r="E2768" s="4">
        <f>VLOOKUP(A2768,'2023 data'!$K$3:$L$3237,2,FALSE)</f>
        <v>726200</v>
      </c>
    </row>
    <row r="2769" spans="1:5">
      <c r="A2769" t="str">
        <f t="shared" si="43"/>
        <v>TXWICHITA</v>
      </c>
      <c r="B2769" t="s">
        <v>2017</v>
      </c>
      <c r="C2769" s="2" t="s">
        <v>1532</v>
      </c>
      <c r="D2769" s="3" t="s">
        <v>697</v>
      </c>
      <c r="E2769" s="4">
        <f>VLOOKUP(A2769,'2023 data'!$K$3:$L$3237,2,FALSE)</f>
        <v>726200</v>
      </c>
    </row>
    <row r="2770" spans="1:5">
      <c r="A2770" t="str">
        <f t="shared" si="43"/>
        <v>TXWILBARGER</v>
      </c>
      <c r="B2770" t="s">
        <v>2017</v>
      </c>
      <c r="C2770" s="2" t="s">
        <v>1532</v>
      </c>
      <c r="D2770" s="3" t="s">
        <v>1683</v>
      </c>
      <c r="E2770" s="4">
        <f>VLOOKUP(A2770,'2023 data'!$K$3:$L$3237,2,FALSE)</f>
        <v>726200</v>
      </c>
    </row>
    <row r="2771" spans="1:5">
      <c r="A2771" t="str">
        <f t="shared" si="43"/>
        <v>TXWILLACY</v>
      </c>
      <c r="B2771" t="s">
        <v>2017</v>
      </c>
      <c r="C2771" s="2" t="s">
        <v>1532</v>
      </c>
      <c r="D2771" s="3" t="s">
        <v>1684</v>
      </c>
      <c r="E2771" s="4">
        <f>VLOOKUP(A2771,'2023 data'!$K$3:$L$3237,2,FALSE)</f>
        <v>726200</v>
      </c>
    </row>
    <row r="2772" spans="1:5">
      <c r="A2772" t="str">
        <f t="shared" si="43"/>
        <v>TXWILLIAMSON</v>
      </c>
      <c r="B2772" t="s">
        <v>2017</v>
      </c>
      <c r="C2772" s="2" t="s">
        <v>1532</v>
      </c>
      <c r="D2772" s="3" t="s">
        <v>543</v>
      </c>
      <c r="E2772" s="4">
        <f>VLOOKUP(A2772,'2023 data'!$K$3:$L$3237,2,FALSE)</f>
        <v>726200</v>
      </c>
    </row>
    <row r="2773" spans="1:5">
      <c r="A2773" t="str">
        <f t="shared" si="43"/>
        <v>TXWILSON</v>
      </c>
      <c r="B2773" t="s">
        <v>2017</v>
      </c>
      <c r="C2773" s="2" t="s">
        <v>1532</v>
      </c>
      <c r="D2773" s="3" t="s">
        <v>698</v>
      </c>
      <c r="E2773" s="4">
        <f>VLOOKUP(A2773,'2023 data'!$K$3:$L$3237,2,FALSE)</f>
        <v>726200</v>
      </c>
    </row>
    <row r="2774" spans="1:5">
      <c r="A2774" t="str">
        <f t="shared" si="43"/>
        <v>TXWINKLER</v>
      </c>
      <c r="B2774" t="s">
        <v>2017</v>
      </c>
      <c r="C2774" s="2" t="s">
        <v>1532</v>
      </c>
      <c r="D2774" s="3" t="s">
        <v>1685</v>
      </c>
      <c r="E2774" s="4">
        <f>VLOOKUP(A2774,'2023 data'!$K$3:$L$3237,2,FALSE)</f>
        <v>726200</v>
      </c>
    </row>
    <row r="2775" spans="1:5">
      <c r="A2775" t="str">
        <f t="shared" si="43"/>
        <v>TXWISE</v>
      </c>
      <c r="B2775" t="s">
        <v>2017</v>
      </c>
      <c r="C2775" s="2" t="s">
        <v>1532</v>
      </c>
      <c r="D2775" s="3" t="s">
        <v>1686</v>
      </c>
      <c r="E2775" s="4">
        <f>VLOOKUP(A2775,'2023 data'!$K$3:$L$3237,2,FALSE)</f>
        <v>726200</v>
      </c>
    </row>
    <row r="2776" spans="1:5">
      <c r="A2776" t="str">
        <f t="shared" si="43"/>
        <v>TXWOOD</v>
      </c>
      <c r="B2776" t="s">
        <v>2017</v>
      </c>
      <c r="C2776" s="2" t="s">
        <v>1532</v>
      </c>
      <c r="D2776" s="3" t="s">
        <v>1341</v>
      </c>
      <c r="E2776" s="4">
        <f>VLOOKUP(A2776,'2023 data'!$K$3:$L$3237,2,FALSE)</f>
        <v>726200</v>
      </c>
    </row>
    <row r="2777" spans="1:5">
      <c r="A2777" t="str">
        <f t="shared" si="43"/>
        <v>TXYOAKUM</v>
      </c>
      <c r="B2777" t="s">
        <v>2017</v>
      </c>
      <c r="C2777" s="2" t="s">
        <v>1532</v>
      </c>
      <c r="D2777" s="3" t="s">
        <v>1687</v>
      </c>
      <c r="E2777" s="4">
        <f>VLOOKUP(A2777,'2023 data'!$K$3:$L$3237,2,FALSE)</f>
        <v>726200</v>
      </c>
    </row>
    <row r="2778" spans="1:5">
      <c r="A2778" t="str">
        <f t="shared" si="43"/>
        <v>TXYOUNG</v>
      </c>
      <c r="B2778" t="s">
        <v>2017</v>
      </c>
      <c r="C2778" s="2" t="s">
        <v>1532</v>
      </c>
      <c r="D2778" s="3" t="s">
        <v>1688</v>
      </c>
      <c r="E2778" s="4">
        <f>VLOOKUP(A2778,'2023 data'!$K$3:$L$3237,2,FALSE)</f>
        <v>726200</v>
      </c>
    </row>
    <row r="2779" spans="1:5">
      <c r="A2779" t="str">
        <f t="shared" si="43"/>
        <v>TXZAPATA</v>
      </c>
      <c r="B2779" t="s">
        <v>2017</v>
      </c>
      <c r="C2779" s="2" t="s">
        <v>1532</v>
      </c>
      <c r="D2779" s="3" t="s">
        <v>1689</v>
      </c>
      <c r="E2779" s="4">
        <f>VLOOKUP(A2779,'2023 data'!$K$3:$L$3237,2,FALSE)</f>
        <v>726200</v>
      </c>
    </row>
    <row r="2780" spans="1:5">
      <c r="A2780" t="str">
        <f t="shared" si="43"/>
        <v>TXZAVALA</v>
      </c>
      <c r="B2780" t="s">
        <v>2017</v>
      </c>
      <c r="C2780" s="2" t="s">
        <v>1532</v>
      </c>
      <c r="D2780" s="3" t="s">
        <v>1690</v>
      </c>
      <c r="E2780" s="4">
        <f>VLOOKUP(A2780,'2023 data'!$K$3:$L$3237,2,FALSE)</f>
        <v>726200</v>
      </c>
    </row>
    <row r="2781" spans="1:5">
      <c r="A2781" t="str">
        <f t="shared" si="43"/>
        <v>UTBEAVER</v>
      </c>
      <c r="B2781" t="s">
        <v>2018</v>
      </c>
      <c r="C2781" s="2" t="s">
        <v>1691</v>
      </c>
      <c r="D2781" s="3" t="s">
        <v>1346</v>
      </c>
      <c r="E2781" s="4">
        <f>VLOOKUP(A2781,'2023 data'!$K$3:$L$3237,2,FALSE)</f>
        <v>726200</v>
      </c>
    </row>
    <row r="2782" spans="1:5">
      <c r="A2782" t="str">
        <f t="shared" si="43"/>
        <v>UTBOX ELDER</v>
      </c>
      <c r="B2782" t="s">
        <v>2018</v>
      </c>
      <c r="C2782" s="2" t="s">
        <v>1691</v>
      </c>
      <c r="D2782" s="3" t="s">
        <v>1692</v>
      </c>
      <c r="E2782" s="4">
        <f>VLOOKUP(A2782,'2023 data'!$K$3:$L$3237,2,FALSE)</f>
        <v>744050</v>
      </c>
    </row>
    <row r="2783" spans="1:5">
      <c r="A2783" t="str">
        <f t="shared" si="43"/>
        <v>UTCACHE</v>
      </c>
      <c r="B2783" t="s">
        <v>2018</v>
      </c>
      <c r="C2783" s="2" t="s">
        <v>1691</v>
      </c>
      <c r="D2783" s="3" t="s">
        <v>1693</v>
      </c>
      <c r="E2783" s="4">
        <f>VLOOKUP(A2783,'2023 data'!$K$3:$L$3237,2,FALSE)</f>
        <v>726200</v>
      </c>
    </row>
    <row r="2784" spans="1:5">
      <c r="A2784" t="str">
        <f t="shared" si="43"/>
        <v>UTCARBON</v>
      </c>
      <c r="B2784" t="s">
        <v>2018</v>
      </c>
      <c r="C2784" s="2" t="s">
        <v>1691</v>
      </c>
      <c r="D2784" s="3" t="s">
        <v>1048</v>
      </c>
      <c r="E2784" s="4">
        <f>VLOOKUP(A2784,'2023 data'!$K$3:$L$3237,2,FALSE)</f>
        <v>726200</v>
      </c>
    </row>
    <row r="2785" spans="1:5">
      <c r="A2785" t="str">
        <f t="shared" si="43"/>
        <v>UTDAGGETT</v>
      </c>
      <c r="B2785" t="s">
        <v>2018</v>
      </c>
      <c r="C2785" s="2" t="s">
        <v>1691</v>
      </c>
      <c r="D2785" s="3" t="s">
        <v>1694</v>
      </c>
      <c r="E2785" s="4">
        <f>VLOOKUP(A2785,'2023 data'!$K$3:$L$3237,2,FALSE)</f>
        <v>726200</v>
      </c>
    </row>
    <row r="2786" spans="1:5">
      <c r="A2786" t="str">
        <f t="shared" si="43"/>
        <v>UTDAVIS</v>
      </c>
      <c r="B2786" t="s">
        <v>2018</v>
      </c>
      <c r="C2786" s="2" t="s">
        <v>1691</v>
      </c>
      <c r="D2786" s="3" t="s">
        <v>599</v>
      </c>
      <c r="E2786" s="4">
        <f>VLOOKUP(A2786,'2023 data'!$K$3:$L$3237,2,FALSE)</f>
        <v>744050</v>
      </c>
    </row>
    <row r="2787" spans="1:5">
      <c r="A2787" t="str">
        <f t="shared" si="43"/>
        <v>UTDUCHESNE</v>
      </c>
      <c r="B2787" t="s">
        <v>2018</v>
      </c>
      <c r="C2787" s="2" t="s">
        <v>1691</v>
      </c>
      <c r="D2787" s="3" t="s">
        <v>1695</v>
      </c>
      <c r="E2787" s="4">
        <f>VLOOKUP(A2787,'2023 data'!$K$3:$L$3237,2,FALSE)</f>
        <v>726200</v>
      </c>
    </row>
    <row r="2788" spans="1:5">
      <c r="A2788" t="str">
        <f t="shared" si="43"/>
        <v>UTEMERY</v>
      </c>
      <c r="B2788" t="s">
        <v>2018</v>
      </c>
      <c r="C2788" s="2" t="s">
        <v>1691</v>
      </c>
      <c r="D2788" s="3" t="s">
        <v>1696</v>
      </c>
      <c r="E2788" s="4">
        <f>VLOOKUP(A2788,'2023 data'!$K$3:$L$3237,2,FALSE)</f>
        <v>726200</v>
      </c>
    </row>
    <row r="2789" spans="1:5">
      <c r="A2789" t="str">
        <f t="shared" si="43"/>
        <v>UTGARFIELD</v>
      </c>
      <c r="B2789" t="s">
        <v>2018</v>
      </c>
      <c r="C2789" s="2" t="s">
        <v>1691</v>
      </c>
      <c r="D2789" s="3" t="s">
        <v>245</v>
      </c>
      <c r="E2789" s="4">
        <f>VLOOKUP(A2789,'2023 data'!$K$3:$L$3237,2,FALSE)</f>
        <v>726200</v>
      </c>
    </row>
    <row r="2790" spans="1:5">
      <c r="A2790" t="str">
        <f t="shared" si="43"/>
        <v>UTGRAND</v>
      </c>
      <c r="B2790" t="s">
        <v>2018</v>
      </c>
      <c r="C2790" s="2" t="s">
        <v>1691</v>
      </c>
      <c r="D2790" s="3" t="s">
        <v>247</v>
      </c>
      <c r="E2790" s="4">
        <f>VLOOKUP(A2790,'2023 data'!$K$3:$L$3237,2,FALSE)</f>
        <v>726200</v>
      </c>
    </row>
    <row r="2791" spans="1:5">
      <c r="A2791" t="str">
        <f t="shared" si="43"/>
        <v>UTIRON</v>
      </c>
      <c r="B2791" t="s">
        <v>2018</v>
      </c>
      <c r="C2791" s="2" t="s">
        <v>1691</v>
      </c>
      <c r="D2791" s="3" t="s">
        <v>871</v>
      </c>
      <c r="E2791" s="4">
        <f>VLOOKUP(A2791,'2023 data'!$K$3:$L$3237,2,FALSE)</f>
        <v>726200</v>
      </c>
    </row>
    <row r="2792" spans="1:5">
      <c r="A2792" t="str">
        <f t="shared" si="43"/>
        <v>UTJUAB</v>
      </c>
      <c r="B2792" t="s">
        <v>2018</v>
      </c>
      <c r="C2792" s="2" t="s">
        <v>1691</v>
      </c>
      <c r="D2792" s="3" t="s">
        <v>1697</v>
      </c>
      <c r="E2792" s="4">
        <f>VLOOKUP(A2792,'2023 data'!$K$3:$L$3237,2,FALSE)</f>
        <v>726200</v>
      </c>
    </row>
    <row r="2793" spans="1:5">
      <c r="A2793" t="str">
        <f t="shared" si="43"/>
        <v>UTKANE</v>
      </c>
      <c r="B2793" t="s">
        <v>2018</v>
      </c>
      <c r="C2793" s="2" t="s">
        <v>1691</v>
      </c>
      <c r="D2793" s="3" t="s">
        <v>514</v>
      </c>
      <c r="E2793" s="4">
        <f>VLOOKUP(A2793,'2023 data'!$K$3:$L$3237,2,FALSE)</f>
        <v>726200</v>
      </c>
    </row>
    <row r="2794" spans="1:5">
      <c r="A2794" t="str">
        <f t="shared" si="43"/>
        <v>UTMILLARD</v>
      </c>
      <c r="B2794" t="s">
        <v>2018</v>
      </c>
      <c r="C2794" s="2" t="s">
        <v>1691</v>
      </c>
      <c r="D2794" s="3" t="s">
        <v>1698</v>
      </c>
      <c r="E2794" s="4">
        <f>VLOOKUP(A2794,'2023 data'!$K$3:$L$3237,2,FALSE)</f>
        <v>726200</v>
      </c>
    </row>
    <row r="2795" spans="1:5">
      <c r="A2795" t="str">
        <f t="shared" si="43"/>
        <v>UTMORGAN</v>
      </c>
      <c r="B2795" t="s">
        <v>2018</v>
      </c>
      <c r="C2795" s="2" t="s">
        <v>1691</v>
      </c>
      <c r="D2795" s="3" t="s">
        <v>55</v>
      </c>
      <c r="E2795" s="4">
        <f>VLOOKUP(A2795,'2023 data'!$K$3:$L$3237,2,FALSE)</f>
        <v>744050</v>
      </c>
    </row>
    <row r="2796" spans="1:5">
      <c r="A2796" t="str">
        <f t="shared" si="43"/>
        <v>UTPIUTE</v>
      </c>
      <c r="B2796" t="s">
        <v>2018</v>
      </c>
      <c r="C2796" s="2" t="s">
        <v>1691</v>
      </c>
      <c r="D2796" s="3" t="s">
        <v>1699</v>
      </c>
      <c r="E2796" s="4">
        <f>VLOOKUP(A2796,'2023 data'!$K$3:$L$3237,2,FALSE)</f>
        <v>726200</v>
      </c>
    </row>
    <row r="2797" spans="1:5">
      <c r="A2797" t="str">
        <f t="shared" si="43"/>
        <v>UTRICH</v>
      </c>
      <c r="B2797" t="s">
        <v>2018</v>
      </c>
      <c r="C2797" s="2" t="s">
        <v>1691</v>
      </c>
      <c r="D2797" s="3" t="s">
        <v>1700</v>
      </c>
      <c r="E2797" s="4">
        <f>VLOOKUP(A2797,'2023 data'!$K$3:$L$3237,2,FALSE)</f>
        <v>726200</v>
      </c>
    </row>
    <row r="2798" spans="1:5">
      <c r="A2798" t="str">
        <f t="shared" si="43"/>
        <v>UTSALT LAKE</v>
      </c>
      <c r="B2798" t="s">
        <v>2018</v>
      </c>
      <c r="C2798" s="2" t="s">
        <v>1691</v>
      </c>
      <c r="D2798" s="3" t="s">
        <v>1701</v>
      </c>
      <c r="E2798" s="4">
        <f>VLOOKUP(A2798,'2023 data'!$K$3:$L$3237,2,FALSE)</f>
        <v>726200</v>
      </c>
    </row>
    <row r="2799" spans="1:5">
      <c r="A2799" t="str">
        <f t="shared" si="43"/>
        <v>UTSAN JUAN</v>
      </c>
      <c r="B2799" t="s">
        <v>2018</v>
      </c>
      <c r="C2799" s="2" t="s">
        <v>1691</v>
      </c>
      <c r="D2799" s="3" t="s">
        <v>271</v>
      </c>
      <c r="E2799" s="4">
        <f>VLOOKUP(A2799,'2023 data'!$K$3:$L$3237,2,FALSE)</f>
        <v>726200</v>
      </c>
    </row>
    <row r="2800" spans="1:5">
      <c r="A2800" t="str">
        <f t="shared" si="43"/>
        <v>UTSANPETE</v>
      </c>
      <c r="B2800" t="s">
        <v>2018</v>
      </c>
      <c r="C2800" s="2" t="s">
        <v>1691</v>
      </c>
      <c r="D2800" s="3" t="s">
        <v>1702</v>
      </c>
      <c r="E2800" s="4">
        <f>VLOOKUP(A2800,'2023 data'!$K$3:$L$3237,2,FALSE)</f>
        <v>726200</v>
      </c>
    </row>
    <row r="2801" spans="1:5">
      <c r="A2801" t="str">
        <f t="shared" si="43"/>
        <v>UTSEVIER</v>
      </c>
      <c r="B2801" t="s">
        <v>2018</v>
      </c>
      <c r="C2801" s="2" t="s">
        <v>1691</v>
      </c>
      <c r="D2801" s="3" t="s">
        <v>156</v>
      </c>
      <c r="E2801" s="4">
        <f>VLOOKUP(A2801,'2023 data'!$K$3:$L$3237,2,FALSE)</f>
        <v>726200</v>
      </c>
    </row>
    <row r="2802" spans="1:5">
      <c r="A2802" t="str">
        <f t="shared" si="43"/>
        <v>UTSUMMIT</v>
      </c>
      <c r="B2802" t="s">
        <v>2018</v>
      </c>
      <c r="C2802" s="2" t="s">
        <v>1691</v>
      </c>
      <c r="D2802" s="3" t="s">
        <v>274</v>
      </c>
      <c r="E2802" s="4">
        <f>VLOOKUP(A2802,'2023 data'!$K$3:$L$3237,2,FALSE)</f>
        <v>1089300</v>
      </c>
    </row>
    <row r="2803" spans="1:5">
      <c r="A2803" t="str">
        <f t="shared" si="43"/>
        <v>UTTOOELE</v>
      </c>
      <c r="B2803" t="s">
        <v>2018</v>
      </c>
      <c r="C2803" s="2" t="s">
        <v>1691</v>
      </c>
      <c r="D2803" s="3" t="s">
        <v>1703</v>
      </c>
      <c r="E2803" s="4">
        <f>VLOOKUP(A2803,'2023 data'!$K$3:$L$3237,2,FALSE)</f>
        <v>726200</v>
      </c>
    </row>
    <row r="2804" spans="1:5">
      <c r="A2804" t="str">
        <f t="shared" si="43"/>
        <v>UTUINTAH</v>
      </c>
      <c r="B2804" t="s">
        <v>2018</v>
      </c>
      <c r="C2804" s="2" t="s">
        <v>1691</v>
      </c>
      <c r="D2804" s="3" t="s">
        <v>1704</v>
      </c>
      <c r="E2804" s="4">
        <f>VLOOKUP(A2804,'2023 data'!$K$3:$L$3237,2,FALSE)</f>
        <v>726200</v>
      </c>
    </row>
    <row r="2805" spans="1:5">
      <c r="A2805" t="str">
        <f t="shared" si="43"/>
        <v>UTUTAH</v>
      </c>
      <c r="B2805" t="s">
        <v>2018</v>
      </c>
      <c r="C2805" s="2" t="s">
        <v>1691</v>
      </c>
      <c r="D2805" s="3" t="s">
        <v>1705</v>
      </c>
      <c r="E2805" s="4">
        <f>VLOOKUP(A2805,'2023 data'!$K$3:$L$3237,2,FALSE)</f>
        <v>726200</v>
      </c>
    </row>
    <row r="2806" spans="1:5">
      <c r="A2806" t="str">
        <f t="shared" si="43"/>
        <v>UTWASATCH</v>
      </c>
      <c r="B2806" t="s">
        <v>2018</v>
      </c>
      <c r="C2806" s="2" t="s">
        <v>1691</v>
      </c>
      <c r="D2806" s="3" t="s">
        <v>1706</v>
      </c>
      <c r="E2806" s="4">
        <f>VLOOKUP(A2806,'2023 data'!$K$3:$L$3237,2,FALSE)</f>
        <v>1089300</v>
      </c>
    </row>
    <row r="2807" spans="1:5">
      <c r="A2807" t="str">
        <f t="shared" si="43"/>
        <v>UTWASHINGTON</v>
      </c>
      <c r="B2807" t="s">
        <v>2018</v>
      </c>
      <c r="C2807" s="2" t="s">
        <v>1691</v>
      </c>
      <c r="D2807" s="3" t="s">
        <v>68</v>
      </c>
      <c r="E2807" s="4">
        <f>VLOOKUP(A2807,'2023 data'!$K$3:$L$3237,2,FALSE)</f>
        <v>726200</v>
      </c>
    </row>
    <row r="2808" spans="1:5">
      <c r="A2808" t="str">
        <f t="shared" si="43"/>
        <v>UTWAYNE</v>
      </c>
      <c r="B2808" t="s">
        <v>2018</v>
      </c>
      <c r="C2808" s="2" t="s">
        <v>1691</v>
      </c>
      <c r="D2808" s="3" t="s">
        <v>444</v>
      </c>
      <c r="E2808" s="4">
        <f>VLOOKUP(A2808,'2023 data'!$K$3:$L$3237,2,FALSE)</f>
        <v>726200</v>
      </c>
    </row>
    <row r="2809" spans="1:5">
      <c r="A2809" t="str">
        <f t="shared" si="43"/>
        <v>UTWEBER</v>
      </c>
      <c r="B2809" t="s">
        <v>2018</v>
      </c>
      <c r="C2809" s="2" t="s">
        <v>1691</v>
      </c>
      <c r="D2809" s="3" t="s">
        <v>1707</v>
      </c>
      <c r="E2809" s="4">
        <f>VLOOKUP(A2809,'2023 data'!$K$3:$L$3237,2,FALSE)</f>
        <v>744050</v>
      </c>
    </row>
    <row r="2810" spans="1:5">
      <c r="A2810" t="str">
        <f t="shared" si="43"/>
        <v>VTADDISON</v>
      </c>
      <c r="B2810" t="s">
        <v>2019</v>
      </c>
      <c r="C2810" s="2" t="s">
        <v>1709</v>
      </c>
      <c r="D2810" s="3" t="s">
        <v>1708</v>
      </c>
      <c r="E2810" s="4">
        <f>VLOOKUP(A2810,'2023 data'!$K$3:$L$3237,2,FALSE)</f>
        <v>726200</v>
      </c>
    </row>
    <row r="2811" spans="1:5">
      <c r="A2811" t="str">
        <f t="shared" si="43"/>
        <v>VTBENNINGTON</v>
      </c>
      <c r="B2811" t="s">
        <v>2019</v>
      </c>
      <c r="C2811" s="2" t="s">
        <v>1709</v>
      </c>
      <c r="D2811" s="3" t="s">
        <v>1710</v>
      </c>
      <c r="E2811" s="4">
        <f>VLOOKUP(A2811,'2023 data'!$K$3:$L$3237,2,FALSE)</f>
        <v>726200</v>
      </c>
    </row>
    <row r="2812" spans="1:5">
      <c r="A2812" t="str">
        <f t="shared" si="43"/>
        <v>VTCALEDONIA</v>
      </c>
      <c r="B2812" t="s">
        <v>2019</v>
      </c>
      <c r="C2812" s="2" t="s">
        <v>1709</v>
      </c>
      <c r="D2812" s="3" t="s">
        <v>1711</v>
      </c>
      <c r="E2812" s="4">
        <f>VLOOKUP(A2812,'2023 data'!$K$3:$L$3237,2,FALSE)</f>
        <v>726200</v>
      </c>
    </row>
    <row r="2813" spans="1:5">
      <c r="A2813" t="str">
        <f t="shared" si="43"/>
        <v>VTCHITTENDEN</v>
      </c>
      <c r="B2813" t="s">
        <v>2019</v>
      </c>
      <c r="C2813" s="2" t="s">
        <v>1709</v>
      </c>
      <c r="D2813" s="3" t="s">
        <v>1712</v>
      </c>
      <c r="E2813" s="4">
        <f>VLOOKUP(A2813,'2023 data'!$K$3:$L$3237,2,FALSE)</f>
        <v>726200</v>
      </c>
    </row>
    <row r="2814" spans="1:5">
      <c r="A2814" t="str">
        <f t="shared" si="43"/>
        <v>VTESSEX</v>
      </c>
      <c r="B2814" t="s">
        <v>2019</v>
      </c>
      <c r="C2814" s="2" t="s">
        <v>1709</v>
      </c>
      <c r="D2814" s="3" t="s">
        <v>838</v>
      </c>
      <c r="E2814" s="4">
        <f>VLOOKUP(A2814,'2023 data'!$K$3:$L$3237,2,FALSE)</f>
        <v>726200</v>
      </c>
    </row>
    <row r="2815" spans="1:5">
      <c r="A2815" t="str">
        <f t="shared" si="43"/>
        <v>VTFRANKLIN</v>
      </c>
      <c r="B2815" t="s">
        <v>2019</v>
      </c>
      <c r="C2815" s="2" t="s">
        <v>1709</v>
      </c>
      <c r="D2815" s="3" t="s">
        <v>33</v>
      </c>
      <c r="E2815" s="4">
        <f>VLOOKUP(A2815,'2023 data'!$K$3:$L$3237,2,FALSE)</f>
        <v>726200</v>
      </c>
    </row>
    <row r="2816" spans="1:5">
      <c r="A2816" t="str">
        <f t="shared" si="43"/>
        <v>VTGRAND ISLE</v>
      </c>
      <c r="B2816" t="s">
        <v>2019</v>
      </c>
      <c r="C2816" s="2" t="s">
        <v>1709</v>
      </c>
      <c r="D2816" s="3" t="s">
        <v>1713</v>
      </c>
      <c r="E2816" s="4">
        <f>VLOOKUP(A2816,'2023 data'!$K$3:$L$3237,2,FALSE)</f>
        <v>726200</v>
      </c>
    </row>
    <row r="2817" spans="1:7">
      <c r="A2817" t="str">
        <f t="shared" si="43"/>
        <v>VTLAMOILLE</v>
      </c>
      <c r="B2817" t="s">
        <v>2019</v>
      </c>
      <c r="C2817" s="2" t="s">
        <v>1709</v>
      </c>
      <c r="D2817" s="3" t="s">
        <v>1714</v>
      </c>
      <c r="E2817" s="4">
        <f>VLOOKUP(A2817,'2023 data'!$K$3:$L$3237,2,FALSE)</f>
        <v>726200</v>
      </c>
    </row>
    <row r="2818" spans="1:7">
      <c r="A2818" t="str">
        <f t="shared" si="43"/>
        <v>VTORANGE</v>
      </c>
      <c r="B2818" t="s">
        <v>2019</v>
      </c>
      <c r="C2818" s="2" t="s">
        <v>1709</v>
      </c>
      <c r="D2818" s="3" t="s">
        <v>193</v>
      </c>
      <c r="E2818" s="4">
        <f>VLOOKUP(A2818,'2023 data'!$K$3:$L$3237,2,FALSE)</f>
        <v>726200</v>
      </c>
    </row>
    <row r="2819" spans="1:7">
      <c r="A2819" t="str">
        <f t="shared" si="43"/>
        <v>VTORLEANS</v>
      </c>
      <c r="B2819" t="s">
        <v>2019</v>
      </c>
      <c r="C2819" s="2" t="s">
        <v>1709</v>
      </c>
      <c r="D2819" s="3" t="s">
        <v>782</v>
      </c>
      <c r="E2819" s="4">
        <f>VLOOKUP(A2819,'2023 data'!$K$3:$L$3237,2,FALSE)</f>
        <v>726200</v>
      </c>
    </row>
    <row r="2820" spans="1:7">
      <c r="A2820" t="str">
        <f t="shared" si="43"/>
        <v>VTRUTLAND</v>
      </c>
      <c r="B2820" t="s">
        <v>2019</v>
      </c>
      <c r="C2820" s="2" t="s">
        <v>1709</v>
      </c>
      <c r="D2820" s="3" t="s">
        <v>1715</v>
      </c>
      <c r="E2820" s="4">
        <f>VLOOKUP(A2820,'2023 data'!$K$3:$L$3237,2,FALSE)</f>
        <v>726200</v>
      </c>
    </row>
    <row r="2821" spans="1:7">
      <c r="A2821" t="str">
        <f t="shared" ref="A2821:A2884" si="44">+C2821&amp;D2821</f>
        <v>VTWASHINGTON</v>
      </c>
      <c r="B2821" t="s">
        <v>2019</v>
      </c>
      <c r="C2821" s="2" t="s">
        <v>1709</v>
      </c>
      <c r="D2821" s="3" t="s">
        <v>68</v>
      </c>
      <c r="E2821" s="4">
        <f>VLOOKUP(A2821,'2023 data'!$K$3:$L$3237,2,FALSE)</f>
        <v>726200</v>
      </c>
    </row>
    <row r="2822" spans="1:7">
      <c r="A2822" t="str">
        <f t="shared" si="44"/>
        <v>VTWINDHAM</v>
      </c>
      <c r="B2822" t="s">
        <v>2019</v>
      </c>
      <c r="C2822" s="2" t="s">
        <v>1709</v>
      </c>
      <c r="D2822" s="3" t="s">
        <v>285</v>
      </c>
      <c r="E2822" s="4">
        <f>VLOOKUP(A2822,'2023 data'!$K$3:$L$3237,2,FALSE)</f>
        <v>726200</v>
      </c>
    </row>
    <row r="2823" spans="1:7">
      <c r="A2823" t="str">
        <f t="shared" si="44"/>
        <v>VTWINDSOR</v>
      </c>
      <c r="B2823" t="s">
        <v>2019</v>
      </c>
      <c r="C2823" s="2" t="s">
        <v>1709</v>
      </c>
      <c r="D2823" s="3" t="s">
        <v>1716</v>
      </c>
      <c r="E2823" s="4">
        <f>VLOOKUP(A2823,'2023 data'!$K$3:$L$3237,2,FALSE)</f>
        <v>726200</v>
      </c>
    </row>
    <row r="2824" spans="1:7">
      <c r="A2824" t="str">
        <f t="shared" si="44"/>
        <v>VAACCOMACK</v>
      </c>
      <c r="B2824" t="s">
        <v>2020</v>
      </c>
      <c r="C2824" s="2" t="s">
        <v>1718</v>
      </c>
      <c r="D2824" s="3" t="s">
        <v>1717</v>
      </c>
      <c r="E2824" s="4">
        <f>VLOOKUP(A2824,'2023 data'!$K$3:$L$3237,2,FALSE)</f>
        <v>726200</v>
      </c>
      <c r="G2824" s="3"/>
    </row>
    <row r="2825" spans="1:7">
      <c r="A2825" t="str">
        <f t="shared" si="44"/>
        <v>VAALBEMARLE</v>
      </c>
      <c r="B2825" t="s">
        <v>2020</v>
      </c>
      <c r="C2825" s="2" t="s">
        <v>1718</v>
      </c>
      <c r="D2825" s="3" t="s">
        <v>1719</v>
      </c>
      <c r="E2825" s="4">
        <f>VLOOKUP(A2825,'2023 data'!$K$3:$L$3237,2,FALSE)</f>
        <v>726200</v>
      </c>
      <c r="G2825" s="3"/>
    </row>
    <row r="2826" spans="1:7">
      <c r="A2826" t="str">
        <f t="shared" si="44"/>
        <v>VAALLEGHANY</v>
      </c>
      <c r="B2826" t="s">
        <v>2020</v>
      </c>
      <c r="C2826" s="2" t="s">
        <v>1718</v>
      </c>
      <c r="D2826" s="3" t="s">
        <v>1212</v>
      </c>
      <c r="E2826" s="4">
        <f>VLOOKUP(A2826,'2023 data'!$K$3:$L$3237,2,FALSE)</f>
        <v>726200</v>
      </c>
      <c r="G2826" s="3"/>
    </row>
    <row r="2827" spans="1:7">
      <c r="A2827" t="str">
        <f t="shared" si="44"/>
        <v>VAAMELIA</v>
      </c>
      <c r="B2827" t="s">
        <v>2020</v>
      </c>
      <c r="C2827" s="2" t="s">
        <v>1718</v>
      </c>
      <c r="D2827" s="3" t="s">
        <v>1720</v>
      </c>
      <c r="E2827" s="4">
        <f>VLOOKUP(A2827,'2023 data'!$K$3:$L$3237,2,FALSE)</f>
        <v>726200</v>
      </c>
      <c r="G2827" s="3"/>
    </row>
    <row r="2828" spans="1:7">
      <c r="A2828" t="str">
        <f t="shared" si="44"/>
        <v>VAAMHERST</v>
      </c>
      <c r="B2828" t="s">
        <v>2020</v>
      </c>
      <c r="C2828" s="2" t="s">
        <v>1718</v>
      </c>
      <c r="D2828" s="3" t="s">
        <v>1721</v>
      </c>
      <c r="E2828" s="4">
        <f>VLOOKUP(A2828,'2023 data'!$K$3:$L$3237,2,FALSE)</f>
        <v>726200</v>
      </c>
      <c r="G2828" s="3"/>
    </row>
    <row r="2829" spans="1:7">
      <c r="A2829" t="str">
        <f t="shared" si="44"/>
        <v>VAAPPOMATTOX</v>
      </c>
      <c r="B2829" t="s">
        <v>2020</v>
      </c>
      <c r="C2829" s="2" t="s">
        <v>1718</v>
      </c>
      <c r="D2829" s="3" t="s">
        <v>1722</v>
      </c>
      <c r="E2829" s="4">
        <f>VLOOKUP(A2829,'2023 data'!$K$3:$L$3237,2,FALSE)</f>
        <v>726200</v>
      </c>
      <c r="G2829" s="3"/>
    </row>
    <row r="2830" spans="1:7">
      <c r="A2830" t="str">
        <f t="shared" si="44"/>
        <v>VAARLINGTON</v>
      </c>
      <c r="B2830" t="s">
        <v>2020</v>
      </c>
      <c r="C2830" s="2" t="s">
        <v>1718</v>
      </c>
      <c r="D2830" s="3" t="s">
        <v>1723</v>
      </c>
      <c r="E2830" s="4">
        <f>VLOOKUP(A2830,'2023 data'!$K$3:$L$3237,2,FALSE)</f>
        <v>1089300</v>
      </c>
      <c r="G2830" s="3"/>
    </row>
    <row r="2831" spans="1:7">
      <c r="A2831" t="str">
        <f t="shared" si="44"/>
        <v>VAAUGUSTA</v>
      </c>
      <c r="B2831" t="s">
        <v>2020</v>
      </c>
      <c r="C2831" s="2" t="s">
        <v>1718</v>
      </c>
      <c r="D2831" s="3" t="s">
        <v>1724</v>
      </c>
      <c r="E2831" s="4">
        <f>VLOOKUP(A2831,'2023 data'!$K$3:$L$3237,2,FALSE)</f>
        <v>726200</v>
      </c>
      <c r="G2831" s="3"/>
    </row>
    <row r="2832" spans="1:7">
      <c r="A2832" t="str">
        <f t="shared" si="44"/>
        <v>VABATH</v>
      </c>
      <c r="B2832" t="s">
        <v>2020</v>
      </c>
      <c r="C2832" s="2" t="s">
        <v>1718</v>
      </c>
      <c r="D2832" s="3" t="s">
        <v>704</v>
      </c>
      <c r="E2832" s="4">
        <f>VLOOKUP(A2832,'2023 data'!$K$3:$L$3237,2,FALSE)</f>
        <v>726200</v>
      </c>
      <c r="G2832" s="3"/>
    </row>
    <row r="2833" spans="1:7">
      <c r="A2833" t="str">
        <f t="shared" si="44"/>
        <v>VABEDFORD</v>
      </c>
      <c r="B2833" t="s">
        <v>2020</v>
      </c>
      <c r="C2833" s="2" t="s">
        <v>1718</v>
      </c>
      <c r="D2833" s="3" t="s">
        <v>1405</v>
      </c>
      <c r="E2833" s="4">
        <f>VLOOKUP(A2833,'2023 data'!$K$3:$L$3237,2,FALSE)</f>
        <v>726200</v>
      </c>
      <c r="G2833" s="3"/>
    </row>
    <row r="2834" spans="1:7">
      <c r="A2834" t="str">
        <f t="shared" si="44"/>
        <v>VABLAND</v>
      </c>
      <c r="B2834" t="s">
        <v>2020</v>
      </c>
      <c r="C2834" s="2" t="s">
        <v>1718</v>
      </c>
      <c r="D2834" s="3" t="s">
        <v>1725</v>
      </c>
      <c r="E2834" s="4">
        <f>VLOOKUP(A2834,'2023 data'!$K$3:$L$3237,2,FALSE)</f>
        <v>726200</v>
      </c>
      <c r="G2834" s="3"/>
    </row>
    <row r="2835" spans="1:7">
      <c r="A2835" t="str">
        <f t="shared" si="44"/>
        <v>VABOTETOURT</v>
      </c>
      <c r="B2835" t="s">
        <v>2020</v>
      </c>
      <c r="C2835" s="2" t="s">
        <v>1718</v>
      </c>
      <c r="D2835" s="3" t="s">
        <v>1726</v>
      </c>
      <c r="E2835" s="4">
        <f>VLOOKUP(A2835,'2023 data'!$K$3:$L$3237,2,FALSE)</f>
        <v>726200</v>
      </c>
      <c r="G2835" s="3"/>
    </row>
    <row r="2836" spans="1:7">
      <c r="A2836" t="str">
        <f t="shared" si="44"/>
        <v>VABRUNSWICK</v>
      </c>
      <c r="B2836" t="s">
        <v>2020</v>
      </c>
      <c r="C2836" s="2" t="s">
        <v>1718</v>
      </c>
      <c r="D2836" s="3" t="s">
        <v>1219</v>
      </c>
      <c r="E2836" s="4">
        <f>VLOOKUP(A2836,'2023 data'!$K$3:$L$3237,2,FALSE)</f>
        <v>726200</v>
      </c>
      <c r="G2836" s="3"/>
    </row>
    <row r="2837" spans="1:7">
      <c r="A2837" t="str">
        <f t="shared" si="44"/>
        <v>VABUCHANAN</v>
      </c>
      <c r="B2837" t="s">
        <v>2020</v>
      </c>
      <c r="C2837" s="2" t="s">
        <v>1718</v>
      </c>
      <c r="D2837" s="3" t="s">
        <v>594</v>
      </c>
      <c r="E2837" s="4">
        <f>VLOOKUP(A2837,'2023 data'!$K$3:$L$3237,2,FALSE)</f>
        <v>726200</v>
      </c>
      <c r="G2837" s="3"/>
    </row>
    <row r="2838" spans="1:7">
      <c r="A2838" t="str">
        <f t="shared" si="44"/>
        <v>VABUCKINGHAM</v>
      </c>
      <c r="B2838" t="s">
        <v>2020</v>
      </c>
      <c r="C2838" s="2" t="s">
        <v>1718</v>
      </c>
      <c r="D2838" s="3" t="s">
        <v>1727</v>
      </c>
      <c r="E2838" s="4">
        <f>VLOOKUP(A2838,'2023 data'!$K$3:$L$3237,2,FALSE)</f>
        <v>726200</v>
      </c>
      <c r="G2838" s="3"/>
    </row>
    <row r="2839" spans="1:7">
      <c r="A2839" t="str">
        <f t="shared" si="44"/>
        <v>VACAMPBELL</v>
      </c>
      <c r="B2839" t="s">
        <v>2020</v>
      </c>
      <c r="C2839" s="2" t="s">
        <v>1718</v>
      </c>
      <c r="D2839" s="3" t="s">
        <v>714</v>
      </c>
      <c r="E2839" s="4">
        <f>VLOOKUP(A2839,'2023 data'!$K$3:$L$3237,2,FALSE)</f>
        <v>726200</v>
      </c>
      <c r="G2839" s="3"/>
    </row>
    <row r="2840" spans="1:7">
      <c r="A2840" t="str">
        <f t="shared" si="44"/>
        <v>VACAROLINE</v>
      </c>
      <c r="B2840" t="s">
        <v>2020</v>
      </c>
      <c r="C2840" s="2" t="s">
        <v>1718</v>
      </c>
      <c r="D2840" s="3" t="s">
        <v>820</v>
      </c>
      <c r="E2840" s="4">
        <f>VLOOKUP(A2840,'2023 data'!$K$3:$L$3237,2,FALSE)</f>
        <v>726200</v>
      </c>
      <c r="G2840" s="3"/>
    </row>
    <row r="2841" spans="1:7">
      <c r="A2841" t="str">
        <f t="shared" si="44"/>
        <v>VACARROLL</v>
      </c>
      <c r="B2841" t="s">
        <v>2020</v>
      </c>
      <c r="C2841" s="2" t="s">
        <v>1718</v>
      </c>
      <c r="D2841" s="3" t="s">
        <v>113</v>
      </c>
      <c r="E2841" s="4">
        <f>VLOOKUP(A2841,'2023 data'!$K$3:$L$3237,2,FALSE)</f>
        <v>726200</v>
      </c>
      <c r="G2841" s="3"/>
    </row>
    <row r="2842" spans="1:7">
      <c r="A2842" t="str">
        <f t="shared" si="44"/>
        <v>VACHARLES CITY</v>
      </c>
      <c r="B2842" t="s">
        <v>2020</v>
      </c>
      <c r="C2842" s="2" t="s">
        <v>1718</v>
      </c>
      <c r="D2842" s="3" t="s">
        <v>1728</v>
      </c>
      <c r="E2842" s="4">
        <f>VLOOKUP(A2842,'2023 data'!$K$3:$L$3237,2,FALSE)</f>
        <v>726200</v>
      </c>
      <c r="G2842" s="3"/>
    </row>
    <row r="2843" spans="1:7">
      <c r="A2843" t="str">
        <f t="shared" si="44"/>
        <v>VACHARLOTTE</v>
      </c>
      <c r="B2843" t="s">
        <v>2020</v>
      </c>
      <c r="C2843" s="2" t="s">
        <v>1718</v>
      </c>
      <c r="D2843" s="3" t="s">
        <v>298</v>
      </c>
      <c r="E2843" s="4">
        <f>VLOOKUP(A2843,'2023 data'!$K$3:$L$3237,2,FALSE)</f>
        <v>726200</v>
      </c>
      <c r="G2843" s="3"/>
    </row>
    <row r="2844" spans="1:7">
      <c r="A2844" t="str">
        <f t="shared" si="44"/>
        <v>VACHESTERFIELD</v>
      </c>
      <c r="B2844" t="s">
        <v>2020</v>
      </c>
      <c r="C2844" s="2" t="s">
        <v>1718</v>
      </c>
      <c r="D2844" s="3" t="s">
        <v>1446</v>
      </c>
      <c r="E2844" s="4">
        <f>VLOOKUP(A2844,'2023 data'!$K$3:$L$3237,2,FALSE)</f>
        <v>726200</v>
      </c>
      <c r="G2844" s="3"/>
    </row>
    <row r="2845" spans="1:7">
      <c r="A2845" t="str">
        <f t="shared" si="44"/>
        <v>VACLARKE</v>
      </c>
      <c r="B2845" t="s">
        <v>2020</v>
      </c>
      <c r="C2845" s="2" t="s">
        <v>1718</v>
      </c>
      <c r="D2845" s="3" t="s">
        <v>16</v>
      </c>
      <c r="E2845" s="4">
        <f>VLOOKUP(A2845,'2023 data'!$K$3:$L$3237,2,FALSE)</f>
        <v>1089300</v>
      </c>
      <c r="G2845" s="3"/>
    </row>
    <row r="2846" spans="1:7">
      <c r="A2846" t="str">
        <f t="shared" si="44"/>
        <v>VACRAIG</v>
      </c>
      <c r="B2846" t="s">
        <v>2020</v>
      </c>
      <c r="C2846" s="2" t="s">
        <v>1718</v>
      </c>
      <c r="D2846" s="3" t="s">
        <v>1352</v>
      </c>
      <c r="E2846" s="4">
        <f>VLOOKUP(A2846,'2023 data'!$K$3:$L$3237,2,FALSE)</f>
        <v>726200</v>
      </c>
      <c r="G2846" s="3"/>
    </row>
    <row r="2847" spans="1:7">
      <c r="A2847" t="str">
        <f t="shared" si="44"/>
        <v>VACULPEPER</v>
      </c>
      <c r="B2847" t="s">
        <v>2020</v>
      </c>
      <c r="C2847" s="2" t="s">
        <v>1718</v>
      </c>
      <c r="D2847" s="3" t="s">
        <v>1729</v>
      </c>
      <c r="E2847" s="4">
        <f>VLOOKUP(A2847,'2023 data'!$K$3:$L$3237,2,FALSE)</f>
        <v>1089300</v>
      </c>
      <c r="G2847" s="3"/>
    </row>
    <row r="2848" spans="1:7">
      <c r="A2848" t="str">
        <f t="shared" si="44"/>
        <v>VACUMBERLAND</v>
      </c>
      <c r="B2848" t="s">
        <v>2020</v>
      </c>
      <c r="C2848" s="2" t="s">
        <v>1718</v>
      </c>
      <c r="D2848" s="3" t="s">
        <v>501</v>
      </c>
      <c r="E2848" s="4">
        <f>VLOOKUP(A2848,'2023 data'!$K$3:$L$3237,2,FALSE)</f>
        <v>726200</v>
      </c>
      <c r="G2848" s="3"/>
    </row>
    <row r="2849" spans="1:7">
      <c r="A2849" t="str">
        <f t="shared" si="44"/>
        <v>VADICKENSON</v>
      </c>
      <c r="B2849" t="s">
        <v>2020</v>
      </c>
      <c r="C2849" s="2" t="s">
        <v>1718</v>
      </c>
      <c r="D2849" s="3" t="s">
        <v>1730</v>
      </c>
      <c r="E2849" s="4">
        <f>VLOOKUP(A2849,'2023 data'!$K$3:$L$3237,2,FALSE)</f>
        <v>726200</v>
      </c>
      <c r="G2849" s="3"/>
    </row>
    <row r="2850" spans="1:7">
      <c r="A2850" t="str">
        <f t="shared" si="44"/>
        <v>VADINWIDDIE</v>
      </c>
      <c r="B2850" t="s">
        <v>2020</v>
      </c>
      <c r="C2850" s="2" t="s">
        <v>1718</v>
      </c>
      <c r="D2850" s="3" t="s">
        <v>1731</v>
      </c>
      <c r="E2850" s="4">
        <f>VLOOKUP(A2850,'2023 data'!$K$3:$L$3237,2,FALSE)</f>
        <v>726200</v>
      </c>
      <c r="G2850" s="3"/>
    </row>
    <row r="2851" spans="1:7">
      <c r="A2851" t="str">
        <f t="shared" si="44"/>
        <v>VAESSEX</v>
      </c>
      <c r="B2851" t="s">
        <v>2020</v>
      </c>
      <c r="C2851" s="2" t="s">
        <v>1718</v>
      </c>
      <c r="D2851" s="3" t="s">
        <v>838</v>
      </c>
      <c r="E2851" s="4">
        <f>VLOOKUP(A2851,'2023 data'!$K$3:$L$3237,2,FALSE)</f>
        <v>726200</v>
      </c>
      <c r="G2851" s="3"/>
    </row>
    <row r="2852" spans="1:7">
      <c r="A2852" t="str">
        <f t="shared" si="44"/>
        <v>VAFAIRFAX</v>
      </c>
      <c r="B2852" t="s">
        <v>2020</v>
      </c>
      <c r="C2852" s="2" t="s">
        <v>1718</v>
      </c>
      <c r="D2852" s="3" t="s">
        <v>1732</v>
      </c>
      <c r="E2852" s="4">
        <f>VLOOKUP(A2852,'2023 data'!$K$3:$L$3237,2,FALSE)</f>
        <v>1089300</v>
      </c>
      <c r="G2852" s="3"/>
    </row>
    <row r="2853" spans="1:7">
      <c r="A2853" t="str">
        <f t="shared" si="44"/>
        <v>VAFAUQUIER</v>
      </c>
      <c r="B2853" t="s">
        <v>2020</v>
      </c>
      <c r="C2853" s="2" t="s">
        <v>1718</v>
      </c>
      <c r="D2853" s="3" t="s">
        <v>1733</v>
      </c>
      <c r="E2853" s="4">
        <f>VLOOKUP(A2853,'2023 data'!$K$3:$L$3237,2,FALSE)</f>
        <v>1089300</v>
      </c>
      <c r="G2853" s="3"/>
    </row>
    <row r="2854" spans="1:7">
      <c r="A2854" t="str">
        <f t="shared" si="44"/>
        <v>VAFLOYD</v>
      </c>
      <c r="B2854" t="s">
        <v>2020</v>
      </c>
      <c r="C2854" s="2" t="s">
        <v>1718</v>
      </c>
      <c r="D2854" s="3" t="s">
        <v>384</v>
      </c>
      <c r="E2854" s="4">
        <f>VLOOKUP(A2854,'2023 data'!$K$3:$L$3237,2,FALSE)</f>
        <v>726200</v>
      </c>
      <c r="G2854" s="3"/>
    </row>
    <row r="2855" spans="1:7">
      <c r="A2855" t="str">
        <f t="shared" si="44"/>
        <v>VAFLUVANNA</v>
      </c>
      <c r="B2855" t="s">
        <v>2020</v>
      </c>
      <c r="C2855" s="2" t="s">
        <v>1718</v>
      </c>
      <c r="D2855" s="3" t="s">
        <v>1734</v>
      </c>
      <c r="E2855" s="4">
        <f>VLOOKUP(A2855,'2023 data'!$K$3:$L$3237,2,FALSE)</f>
        <v>726200</v>
      </c>
      <c r="G2855" s="3"/>
    </row>
    <row r="2856" spans="1:7">
      <c r="A2856" t="str">
        <f t="shared" si="44"/>
        <v>VAFRANKLIN</v>
      </c>
      <c r="B2856" t="s">
        <v>2020</v>
      </c>
      <c r="C2856" s="2" t="s">
        <v>1718</v>
      </c>
      <c r="D2856" s="3" t="s">
        <v>33</v>
      </c>
      <c r="E2856" s="4">
        <f>VLOOKUP(A2856,'2023 data'!$K$3:$L$3237,2,FALSE)</f>
        <v>726200</v>
      </c>
      <c r="G2856" s="3"/>
    </row>
    <row r="2857" spans="1:7">
      <c r="A2857" t="str">
        <f t="shared" si="44"/>
        <v>VAFREDERICK</v>
      </c>
      <c r="B2857" t="s">
        <v>2020</v>
      </c>
      <c r="C2857" s="2" t="s">
        <v>1718</v>
      </c>
      <c r="D2857" s="3" t="s">
        <v>824</v>
      </c>
      <c r="E2857" s="4">
        <f>VLOOKUP(A2857,'2023 data'!$K$3:$L$3237,2,FALSE)</f>
        <v>726200</v>
      </c>
      <c r="G2857" s="3"/>
    </row>
    <row r="2858" spans="1:7">
      <c r="A2858" t="str">
        <f t="shared" si="44"/>
        <v>VAGILES</v>
      </c>
      <c r="B2858" t="s">
        <v>2020</v>
      </c>
      <c r="C2858" s="2" t="s">
        <v>1718</v>
      </c>
      <c r="D2858" s="3" t="s">
        <v>1514</v>
      </c>
      <c r="E2858" s="4">
        <f>VLOOKUP(A2858,'2023 data'!$K$3:$L$3237,2,FALSE)</f>
        <v>726200</v>
      </c>
      <c r="G2858" s="3"/>
    </row>
    <row r="2859" spans="1:7">
      <c r="A2859" t="str">
        <f t="shared" si="44"/>
        <v>VAGLOUCESTER</v>
      </c>
      <c r="B2859" t="s">
        <v>2020</v>
      </c>
      <c r="C2859" s="2" t="s">
        <v>1718</v>
      </c>
      <c r="D2859" s="3" t="s">
        <v>1147</v>
      </c>
      <c r="E2859" s="4">
        <f>VLOOKUP(A2859,'2023 data'!$K$3:$L$3237,2,FALSE)</f>
        <v>726200</v>
      </c>
      <c r="G2859" s="3"/>
    </row>
    <row r="2860" spans="1:7">
      <c r="A2860" t="str">
        <f t="shared" si="44"/>
        <v>VAGOOCHLAND</v>
      </c>
      <c r="B2860" t="s">
        <v>2020</v>
      </c>
      <c r="C2860" s="2" t="s">
        <v>1718</v>
      </c>
      <c r="D2860" s="3" t="s">
        <v>1735</v>
      </c>
      <c r="E2860" s="4">
        <f>VLOOKUP(A2860,'2023 data'!$K$3:$L$3237,2,FALSE)</f>
        <v>726200</v>
      </c>
      <c r="G2860" s="3"/>
    </row>
    <row r="2861" spans="1:7">
      <c r="A2861" t="str">
        <f t="shared" si="44"/>
        <v>VAGRAYSON</v>
      </c>
      <c r="B2861" t="s">
        <v>2020</v>
      </c>
      <c r="C2861" s="2" t="s">
        <v>1718</v>
      </c>
      <c r="D2861" s="3" t="s">
        <v>724</v>
      </c>
      <c r="E2861" s="4">
        <f>VLOOKUP(A2861,'2023 data'!$K$3:$L$3237,2,FALSE)</f>
        <v>726200</v>
      </c>
      <c r="G2861" s="3"/>
    </row>
    <row r="2862" spans="1:7">
      <c r="A2862" t="str">
        <f t="shared" si="44"/>
        <v>VAGREENE</v>
      </c>
      <c r="B2862" t="s">
        <v>2020</v>
      </c>
      <c r="C2862" s="2" t="s">
        <v>1718</v>
      </c>
      <c r="D2862" s="3" t="s">
        <v>35</v>
      </c>
      <c r="E2862" s="4">
        <f>VLOOKUP(A2862,'2023 data'!$K$3:$L$3237,2,FALSE)</f>
        <v>726200</v>
      </c>
      <c r="G2862" s="3"/>
    </row>
    <row r="2863" spans="1:7">
      <c r="A2863" t="str">
        <f t="shared" si="44"/>
        <v>VAGREENSVILLE</v>
      </c>
      <c r="B2863" t="s">
        <v>2020</v>
      </c>
      <c r="C2863" s="2" t="s">
        <v>1718</v>
      </c>
      <c r="D2863" s="3" t="s">
        <v>1736</v>
      </c>
      <c r="E2863" s="4">
        <f>VLOOKUP(A2863,'2023 data'!$K$3:$L$3237,2,FALSE)</f>
        <v>726200</v>
      </c>
      <c r="G2863" s="3"/>
    </row>
    <row r="2864" spans="1:7">
      <c r="A2864" t="str">
        <f t="shared" si="44"/>
        <v>VAHALIFAX</v>
      </c>
      <c r="B2864" t="s">
        <v>2020</v>
      </c>
      <c r="C2864" s="2" t="s">
        <v>1718</v>
      </c>
      <c r="D2864" s="3" t="s">
        <v>1239</v>
      </c>
      <c r="E2864" s="4">
        <f>VLOOKUP(A2864,'2023 data'!$K$3:$L$3237,2,FALSE)</f>
        <v>726200</v>
      </c>
      <c r="G2864" s="3"/>
    </row>
    <row r="2865" spans="1:7">
      <c r="A2865" t="str">
        <f t="shared" si="44"/>
        <v>VAHANOVER</v>
      </c>
      <c r="B2865" t="s">
        <v>2020</v>
      </c>
      <c r="C2865" s="2" t="s">
        <v>1718</v>
      </c>
      <c r="D2865" s="3" t="s">
        <v>1737</v>
      </c>
      <c r="E2865" s="4">
        <f>VLOOKUP(A2865,'2023 data'!$K$3:$L$3237,2,FALSE)</f>
        <v>726200</v>
      </c>
      <c r="G2865" s="3"/>
    </row>
    <row r="2866" spans="1:7">
      <c r="A2866" t="str">
        <f t="shared" si="44"/>
        <v>VAHENRICO</v>
      </c>
      <c r="B2866" t="s">
        <v>2020</v>
      </c>
      <c r="C2866" s="2" t="s">
        <v>1718</v>
      </c>
      <c r="D2866" s="3" t="s">
        <v>1738</v>
      </c>
      <c r="E2866" s="4">
        <f>VLOOKUP(A2866,'2023 data'!$K$3:$L$3237,2,FALSE)</f>
        <v>726200</v>
      </c>
      <c r="G2866" s="3"/>
    </row>
    <row r="2867" spans="1:7">
      <c r="A2867" t="str">
        <f t="shared" si="44"/>
        <v>VAHENRY</v>
      </c>
      <c r="B2867" t="s">
        <v>2020</v>
      </c>
      <c r="C2867" s="2" t="s">
        <v>1718</v>
      </c>
      <c r="D2867" s="3" t="s">
        <v>37</v>
      </c>
      <c r="E2867" s="4">
        <f>VLOOKUP(A2867,'2023 data'!$K$3:$L$3237,2,FALSE)</f>
        <v>726200</v>
      </c>
      <c r="G2867" s="3"/>
    </row>
    <row r="2868" spans="1:7">
      <c r="A2868" t="str">
        <f t="shared" si="44"/>
        <v>VAHIGHLAND</v>
      </c>
      <c r="B2868" t="s">
        <v>2020</v>
      </c>
      <c r="C2868" s="2" t="s">
        <v>1718</v>
      </c>
      <c r="D2868" s="3" t="s">
        <v>1322</v>
      </c>
      <c r="E2868" s="4">
        <f>VLOOKUP(A2868,'2023 data'!$K$3:$L$3237,2,FALSE)</f>
        <v>726200</v>
      </c>
      <c r="G2868" s="3"/>
    </row>
    <row r="2869" spans="1:7">
      <c r="A2869" t="str">
        <f t="shared" si="44"/>
        <v>VAISLE OF WIGHT</v>
      </c>
      <c r="B2869" t="s">
        <v>2020</v>
      </c>
      <c r="C2869" s="2" t="s">
        <v>1718</v>
      </c>
      <c r="D2869" s="3" t="s">
        <v>1739</v>
      </c>
      <c r="E2869" s="4">
        <f>VLOOKUP(A2869,'2023 data'!$K$3:$L$3237,2,FALSE)</f>
        <v>726200</v>
      </c>
      <c r="G2869" s="3"/>
    </row>
    <row r="2870" spans="1:7">
      <c r="A2870" t="str">
        <f t="shared" si="44"/>
        <v>VAJAMES CITY</v>
      </c>
      <c r="B2870" t="s">
        <v>2020</v>
      </c>
      <c r="C2870" s="2" t="s">
        <v>1718</v>
      </c>
      <c r="D2870" s="3" t="s">
        <v>1740</v>
      </c>
      <c r="E2870" s="4">
        <f>VLOOKUP(A2870,'2023 data'!$K$3:$L$3237,2,FALSE)</f>
        <v>726200</v>
      </c>
      <c r="G2870" s="3"/>
    </row>
    <row r="2871" spans="1:7">
      <c r="A2871" t="str">
        <f t="shared" si="44"/>
        <v>VAKING AND QUEEN</v>
      </c>
      <c r="B2871" t="s">
        <v>2020</v>
      </c>
      <c r="C2871" s="2" t="s">
        <v>1718</v>
      </c>
      <c r="D2871" s="3" t="s">
        <v>1741</v>
      </c>
      <c r="E2871" s="4">
        <f>VLOOKUP(A2871,'2023 data'!$K$3:$L$3237,2,FALSE)</f>
        <v>726200</v>
      </c>
      <c r="G2871" s="3"/>
    </row>
    <row r="2872" spans="1:7">
      <c r="A2872" t="str">
        <f t="shared" si="44"/>
        <v>VAKING GEORGE</v>
      </c>
      <c r="B2872" t="s">
        <v>2020</v>
      </c>
      <c r="C2872" s="2" t="s">
        <v>1718</v>
      </c>
      <c r="D2872" s="3" t="s">
        <v>1742</v>
      </c>
      <c r="E2872" s="4">
        <f>VLOOKUP(A2872,'2023 data'!$K$3:$L$3237,2,FALSE)</f>
        <v>726200</v>
      </c>
      <c r="G2872" s="3"/>
    </row>
    <row r="2873" spans="1:7">
      <c r="A2873" t="str">
        <f t="shared" si="44"/>
        <v>VAKING WILLIAM</v>
      </c>
      <c r="B2873" t="s">
        <v>2020</v>
      </c>
      <c r="C2873" s="2" t="s">
        <v>1718</v>
      </c>
      <c r="D2873" s="3" t="s">
        <v>1743</v>
      </c>
      <c r="E2873" s="4">
        <f>VLOOKUP(A2873,'2023 data'!$K$3:$L$3237,2,FALSE)</f>
        <v>726200</v>
      </c>
      <c r="G2873" s="3"/>
    </row>
    <row r="2874" spans="1:7">
      <c r="A2874" t="str">
        <f t="shared" si="44"/>
        <v>VALANCASTER</v>
      </c>
      <c r="B2874" t="s">
        <v>2020</v>
      </c>
      <c r="C2874" s="2" t="s">
        <v>1718</v>
      </c>
      <c r="D2874" s="3" t="s">
        <v>1107</v>
      </c>
      <c r="E2874" s="4">
        <f>VLOOKUP(A2874,'2023 data'!$K$3:$L$3237,2,FALSE)</f>
        <v>726200</v>
      </c>
      <c r="G2874" s="3"/>
    </row>
    <row r="2875" spans="1:7">
      <c r="A2875" t="str">
        <f t="shared" si="44"/>
        <v>VALEE</v>
      </c>
      <c r="B2875" t="s">
        <v>2020</v>
      </c>
      <c r="C2875" s="2" t="s">
        <v>1718</v>
      </c>
      <c r="D2875" s="3" t="s">
        <v>44</v>
      </c>
      <c r="E2875" s="4">
        <f>VLOOKUP(A2875,'2023 data'!$K$3:$L$3237,2,FALSE)</f>
        <v>726200</v>
      </c>
      <c r="G2875" s="3"/>
    </row>
    <row r="2876" spans="1:7">
      <c r="A2876" t="str">
        <f t="shared" si="44"/>
        <v>VALOUDOUN</v>
      </c>
      <c r="B2876" t="s">
        <v>2020</v>
      </c>
      <c r="C2876" s="2" t="s">
        <v>1718</v>
      </c>
      <c r="D2876" s="3" t="s">
        <v>1744</v>
      </c>
      <c r="E2876" s="4">
        <f>VLOOKUP(A2876,'2023 data'!$K$3:$L$3237,2,FALSE)</f>
        <v>1089300</v>
      </c>
      <c r="G2876" s="3"/>
    </row>
    <row r="2877" spans="1:7">
      <c r="A2877" t="str">
        <f t="shared" si="44"/>
        <v>VALOUISA</v>
      </c>
      <c r="B2877" t="s">
        <v>2020</v>
      </c>
      <c r="C2877" s="2" t="s">
        <v>1718</v>
      </c>
      <c r="D2877" s="3" t="s">
        <v>610</v>
      </c>
      <c r="E2877" s="4">
        <f>VLOOKUP(A2877,'2023 data'!$K$3:$L$3237,2,FALSE)</f>
        <v>726200</v>
      </c>
      <c r="G2877" s="3"/>
    </row>
    <row r="2878" spans="1:7">
      <c r="A2878" t="str">
        <f t="shared" si="44"/>
        <v>VALUNENBURG</v>
      </c>
      <c r="B2878" t="s">
        <v>2020</v>
      </c>
      <c r="C2878" s="2" t="s">
        <v>1718</v>
      </c>
      <c r="D2878" s="3" t="s">
        <v>1745</v>
      </c>
      <c r="E2878" s="4">
        <f>VLOOKUP(A2878,'2023 data'!$K$3:$L$3237,2,FALSE)</f>
        <v>726200</v>
      </c>
      <c r="G2878" s="3"/>
    </row>
    <row r="2879" spans="1:7">
      <c r="A2879" t="str">
        <f t="shared" si="44"/>
        <v>VAMADISON</v>
      </c>
      <c r="B2879" t="s">
        <v>2020</v>
      </c>
      <c r="C2879" s="2" t="s">
        <v>1718</v>
      </c>
      <c r="D2879" s="3" t="s">
        <v>48</v>
      </c>
      <c r="E2879" s="4">
        <f>VLOOKUP(A2879,'2023 data'!$K$3:$L$3237,2,FALSE)</f>
        <v>1089300</v>
      </c>
      <c r="G2879" s="3"/>
    </row>
    <row r="2880" spans="1:7">
      <c r="A2880" t="str">
        <f t="shared" si="44"/>
        <v>VAMATHEWS</v>
      </c>
      <c r="B2880" t="s">
        <v>2020</v>
      </c>
      <c r="C2880" s="2" t="s">
        <v>1718</v>
      </c>
      <c r="D2880" s="3" t="s">
        <v>1746</v>
      </c>
      <c r="E2880" s="4">
        <f>VLOOKUP(A2880,'2023 data'!$K$3:$L$3237,2,FALSE)</f>
        <v>726200</v>
      </c>
      <c r="G2880" s="3"/>
    </row>
    <row r="2881" spans="1:7">
      <c r="A2881" t="str">
        <f t="shared" si="44"/>
        <v>VAMECKLENBURG</v>
      </c>
      <c r="B2881" t="s">
        <v>2020</v>
      </c>
      <c r="C2881" s="2" t="s">
        <v>1718</v>
      </c>
      <c r="D2881" s="3" t="s">
        <v>1249</v>
      </c>
      <c r="E2881" s="4">
        <f>VLOOKUP(A2881,'2023 data'!$K$3:$L$3237,2,FALSE)</f>
        <v>726200</v>
      </c>
      <c r="G2881" s="3"/>
    </row>
    <row r="2882" spans="1:7">
      <c r="A2882" t="str">
        <f t="shared" si="44"/>
        <v>VAMIDDLESEX</v>
      </c>
      <c r="B2882" t="s">
        <v>2020</v>
      </c>
      <c r="C2882" s="2" t="s">
        <v>1718</v>
      </c>
      <c r="D2882" s="3" t="s">
        <v>281</v>
      </c>
      <c r="E2882" s="4">
        <f>VLOOKUP(A2882,'2023 data'!$K$3:$L$3237,2,FALSE)</f>
        <v>726200</v>
      </c>
      <c r="G2882" s="3"/>
    </row>
    <row r="2883" spans="1:7">
      <c r="A2883" t="str">
        <f t="shared" si="44"/>
        <v>VAMONTGOMERY</v>
      </c>
      <c r="B2883" t="s">
        <v>2020</v>
      </c>
      <c r="C2883" s="2" t="s">
        <v>1718</v>
      </c>
      <c r="D2883" s="3" t="s">
        <v>54</v>
      </c>
      <c r="E2883" s="4">
        <f>VLOOKUP(A2883,'2023 data'!$K$3:$L$3237,2,FALSE)</f>
        <v>726200</v>
      </c>
      <c r="G2883" s="3"/>
    </row>
    <row r="2884" spans="1:7">
      <c r="A2884" t="str">
        <f t="shared" si="44"/>
        <v>VANELSON</v>
      </c>
      <c r="B2884" t="s">
        <v>2020</v>
      </c>
      <c r="C2884" s="2" t="s">
        <v>1718</v>
      </c>
      <c r="D2884" s="3" t="s">
        <v>743</v>
      </c>
      <c r="E2884" s="4">
        <f>VLOOKUP(A2884,'2023 data'!$K$3:$L$3237,2,FALSE)</f>
        <v>726200</v>
      </c>
      <c r="G2884" s="3"/>
    </row>
    <row r="2885" spans="1:7">
      <c r="A2885" t="str">
        <f t="shared" ref="A2885:A2947" si="45">+C2885&amp;D2885</f>
        <v>VANEW KENT</v>
      </c>
      <c r="B2885" t="s">
        <v>2020</v>
      </c>
      <c r="C2885" s="2" t="s">
        <v>1718</v>
      </c>
      <c r="D2885" s="3" t="s">
        <v>1747</v>
      </c>
      <c r="E2885" s="4">
        <f>VLOOKUP(A2885,'2023 data'!$K$3:$L$3237,2,FALSE)</f>
        <v>726200</v>
      </c>
      <c r="G2885" s="3"/>
    </row>
    <row r="2886" spans="1:7">
      <c r="A2886" t="str">
        <f t="shared" si="45"/>
        <v>VANORTHAMPTON</v>
      </c>
      <c r="B2886" t="s">
        <v>2020</v>
      </c>
      <c r="C2886" s="2" t="s">
        <v>1718</v>
      </c>
      <c r="D2886" s="3" t="s">
        <v>1253</v>
      </c>
      <c r="E2886" s="4">
        <f>VLOOKUP(A2886,'2023 data'!$K$3:$L$3237,2,FALSE)</f>
        <v>726200</v>
      </c>
      <c r="G2886" s="3"/>
    </row>
    <row r="2887" spans="1:7">
      <c r="A2887" t="str">
        <f t="shared" si="45"/>
        <v>VANORTHUMBERLAND</v>
      </c>
      <c r="B2887" t="s">
        <v>2020</v>
      </c>
      <c r="C2887" s="2" t="s">
        <v>1718</v>
      </c>
      <c r="D2887" s="3" t="s">
        <v>1427</v>
      </c>
      <c r="E2887" s="4">
        <f>VLOOKUP(A2887,'2023 data'!$K$3:$L$3237,2,FALSE)</f>
        <v>726200</v>
      </c>
      <c r="G2887" s="3"/>
    </row>
    <row r="2888" spans="1:7">
      <c r="A2888" t="str">
        <f t="shared" si="45"/>
        <v>VANOTTOWAY</v>
      </c>
      <c r="B2888" t="s">
        <v>2020</v>
      </c>
      <c r="C2888" s="2" t="s">
        <v>1718</v>
      </c>
      <c r="D2888" s="3" t="s">
        <v>1748</v>
      </c>
      <c r="E2888" s="4">
        <f>VLOOKUP(A2888,'2023 data'!$K$3:$L$3237,2,FALSE)</f>
        <v>726200</v>
      </c>
      <c r="G2888" s="3"/>
    </row>
    <row r="2889" spans="1:7">
      <c r="A2889" t="str">
        <f t="shared" si="45"/>
        <v>VAORANGE</v>
      </c>
      <c r="B2889" t="s">
        <v>2020</v>
      </c>
      <c r="C2889" s="2" t="s">
        <v>1718</v>
      </c>
      <c r="D2889" s="3" t="s">
        <v>193</v>
      </c>
      <c r="E2889" s="4">
        <f>VLOOKUP(A2889,'2023 data'!$K$3:$L$3237,2,FALSE)</f>
        <v>726200</v>
      </c>
      <c r="G2889" s="3"/>
    </row>
    <row r="2890" spans="1:7">
      <c r="A2890" t="str">
        <f t="shared" si="45"/>
        <v>VAPAGE</v>
      </c>
      <c r="B2890" t="s">
        <v>2020</v>
      </c>
      <c r="C2890" s="2" t="s">
        <v>1718</v>
      </c>
      <c r="D2890" s="3" t="s">
        <v>618</v>
      </c>
      <c r="E2890" s="4">
        <f>VLOOKUP(A2890,'2023 data'!$K$3:$L$3237,2,FALSE)</f>
        <v>726200</v>
      </c>
      <c r="G2890" s="3"/>
    </row>
    <row r="2891" spans="1:7">
      <c r="A2891" t="str">
        <f t="shared" si="45"/>
        <v>VAPATRICK</v>
      </c>
      <c r="B2891" t="s">
        <v>2020</v>
      </c>
      <c r="C2891" s="2" t="s">
        <v>1718</v>
      </c>
      <c r="D2891" s="3" t="s">
        <v>1749</v>
      </c>
      <c r="E2891" s="4">
        <f>VLOOKUP(A2891,'2023 data'!$K$3:$L$3237,2,FALSE)</f>
        <v>726200</v>
      </c>
      <c r="G2891" s="3"/>
    </row>
    <row r="2892" spans="1:7">
      <c r="A2892" t="str">
        <f t="shared" si="45"/>
        <v>VAPITTSYLVANIA</v>
      </c>
      <c r="B2892" t="s">
        <v>2020</v>
      </c>
      <c r="C2892" s="2" t="s">
        <v>1718</v>
      </c>
      <c r="D2892" s="3" t="s">
        <v>1750</v>
      </c>
      <c r="E2892" s="4">
        <f>VLOOKUP(A2892,'2023 data'!$K$3:$L$3237,2,FALSE)</f>
        <v>726200</v>
      </c>
      <c r="G2892" s="3"/>
    </row>
    <row r="2893" spans="1:7">
      <c r="A2893" t="str">
        <f t="shared" si="45"/>
        <v>VAPOWHATAN</v>
      </c>
      <c r="B2893" t="s">
        <v>2020</v>
      </c>
      <c r="C2893" s="2" t="s">
        <v>1718</v>
      </c>
      <c r="D2893" s="3" t="s">
        <v>1751</v>
      </c>
      <c r="E2893" s="4">
        <f>VLOOKUP(A2893,'2023 data'!$K$3:$L$3237,2,FALSE)</f>
        <v>726200</v>
      </c>
      <c r="G2893" s="3"/>
    </row>
    <row r="2894" spans="1:7">
      <c r="A2894" t="str">
        <f t="shared" si="45"/>
        <v>VAPRINCE EDWARD</v>
      </c>
      <c r="B2894" t="s">
        <v>2020</v>
      </c>
      <c r="C2894" s="2" t="s">
        <v>1718</v>
      </c>
      <c r="D2894" s="3" t="s">
        <v>1752</v>
      </c>
      <c r="E2894" s="4">
        <f>VLOOKUP(A2894,'2023 data'!$K$3:$L$3237,2,FALSE)</f>
        <v>726200</v>
      </c>
      <c r="G2894" s="3"/>
    </row>
    <row r="2895" spans="1:7">
      <c r="A2895" t="str">
        <f t="shared" si="45"/>
        <v>VAPRINCE GEORGE</v>
      </c>
      <c r="B2895" t="s">
        <v>2020</v>
      </c>
      <c r="C2895" s="2" t="s">
        <v>1718</v>
      </c>
      <c r="D2895" s="3" t="s">
        <v>1753</v>
      </c>
      <c r="E2895" s="4">
        <f>VLOOKUP(A2895,'2023 data'!$K$3:$L$3237,2,FALSE)</f>
        <v>726200</v>
      </c>
      <c r="G2895" s="3"/>
    </row>
    <row r="2896" spans="1:7">
      <c r="A2896" t="str">
        <f t="shared" si="45"/>
        <v>VAPRINCE WILLIAM</v>
      </c>
      <c r="B2896" t="s">
        <v>2020</v>
      </c>
      <c r="C2896" s="2" t="s">
        <v>1718</v>
      </c>
      <c r="D2896" s="3" t="s">
        <v>1754</v>
      </c>
      <c r="E2896" s="4">
        <f>VLOOKUP(A2896,'2023 data'!$K$3:$L$3237,2,FALSE)</f>
        <v>1089300</v>
      </c>
      <c r="G2896" s="3"/>
    </row>
    <row r="2897" spans="1:7">
      <c r="A2897" t="str">
        <f t="shared" si="45"/>
        <v>VAPULASKI</v>
      </c>
      <c r="B2897" t="s">
        <v>2020</v>
      </c>
      <c r="C2897" s="2" t="s">
        <v>1718</v>
      </c>
      <c r="D2897" s="3" t="s">
        <v>150</v>
      </c>
      <c r="E2897" s="4">
        <f>VLOOKUP(A2897,'2023 data'!$K$3:$L$3237,2,FALSE)</f>
        <v>726200</v>
      </c>
      <c r="G2897" s="3"/>
    </row>
    <row r="2898" spans="1:7">
      <c r="A2898" t="str">
        <f t="shared" si="45"/>
        <v>VARAPPAHANNOCK</v>
      </c>
      <c r="B2898" t="s">
        <v>2020</v>
      </c>
      <c r="C2898" s="2" t="s">
        <v>1718</v>
      </c>
      <c r="D2898" s="3" t="s">
        <v>1755</v>
      </c>
      <c r="E2898" s="4">
        <f>VLOOKUP(A2898,'2023 data'!$K$3:$L$3237,2,FALSE)</f>
        <v>1089300</v>
      </c>
      <c r="G2898" s="3"/>
    </row>
    <row r="2899" spans="1:7">
      <c r="A2899" t="str">
        <f t="shared" si="45"/>
        <v>VARICHMOND</v>
      </c>
      <c r="B2899" t="s">
        <v>2020</v>
      </c>
      <c r="C2899" s="2" t="s">
        <v>1718</v>
      </c>
      <c r="D2899" s="3" t="s">
        <v>421</v>
      </c>
      <c r="E2899" s="4">
        <f>VLOOKUP(A2899,'2023 data'!$K$3:$L$3237,2,FALSE)</f>
        <v>726200</v>
      </c>
      <c r="G2899" s="3"/>
    </row>
    <row r="2900" spans="1:7">
      <c r="A2900" t="str">
        <f t="shared" si="45"/>
        <v>VAROANOKE</v>
      </c>
      <c r="B2900" t="s">
        <v>2020</v>
      </c>
      <c r="C2900" s="2" t="s">
        <v>1718</v>
      </c>
      <c r="D2900" s="3" t="s">
        <v>1756</v>
      </c>
      <c r="E2900" s="4">
        <f>VLOOKUP(A2900,'2023 data'!$K$3:$L$3237,2,FALSE)</f>
        <v>726200</v>
      </c>
      <c r="G2900" s="3"/>
    </row>
    <row r="2901" spans="1:7">
      <c r="A2901" t="str">
        <f t="shared" si="45"/>
        <v>VAROCKBRIDGE</v>
      </c>
      <c r="B2901" t="s">
        <v>2020</v>
      </c>
      <c r="C2901" s="2" t="s">
        <v>1718</v>
      </c>
      <c r="D2901" s="3" t="s">
        <v>1757</v>
      </c>
      <c r="E2901" s="4">
        <f>VLOOKUP(A2901,'2023 data'!$K$3:$L$3237,2,FALSE)</f>
        <v>726200</v>
      </c>
      <c r="G2901" s="3"/>
    </row>
    <row r="2902" spans="1:7">
      <c r="A2902" t="str">
        <f t="shared" si="45"/>
        <v>VAROCKINGHAM</v>
      </c>
      <c r="B2902" t="s">
        <v>2020</v>
      </c>
      <c r="C2902" s="2" t="s">
        <v>1718</v>
      </c>
      <c r="D2902" s="3" t="s">
        <v>1140</v>
      </c>
      <c r="E2902" s="4">
        <f>VLOOKUP(A2902,'2023 data'!$K$3:$L$3237,2,FALSE)</f>
        <v>726200</v>
      </c>
      <c r="G2902" s="3"/>
    </row>
    <row r="2903" spans="1:7">
      <c r="A2903" t="str">
        <f t="shared" si="45"/>
        <v>VARUSSELL</v>
      </c>
      <c r="B2903" t="s">
        <v>2020</v>
      </c>
      <c r="C2903" s="2" t="s">
        <v>1718</v>
      </c>
      <c r="D2903" s="3" t="s">
        <v>60</v>
      </c>
      <c r="E2903" s="4">
        <f>VLOOKUP(A2903,'2023 data'!$K$3:$L$3237,2,FALSE)</f>
        <v>726200</v>
      </c>
      <c r="G2903" s="3"/>
    </row>
    <row r="2904" spans="1:7">
      <c r="A2904" t="str">
        <f t="shared" si="45"/>
        <v>VASCOTT</v>
      </c>
      <c r="B2904" t="s">
        <v>2020</v>
      </c>
      <c r="C2904" s="2" t="s">
        <v>1718</v>
      </c>
      <c r="D2904" s="3" t="s">
        <v>153</v>
      </c>
      <c r="E2904" s="4">
        <f>VLOOKUP(A2904,'2023 data'!$K$3:$L$3237,2,FALSE)</f>
        <v>726200</v>
      </c>
      <c r="G2904" s="3"/>
    </row>
    <row r="2905" spans="1:7">
      <c r="A2905" t="str">
        <f t="shared" si="45"/>
        <v>VASHENANDOAH</v>
      </c>
      <c r="B2905" t="s">
        <v>2020</v>
      </c>
      <c r="C2905" s="2" t="s">
        <v>1718</v>
      </c>
      <c r="D2905" s="3" t="s">
        <v>1758</v>
      </c>
      <c r="E2905" s="4">
        <f>VLOOKUP(A2905,'2023 data'!$K$3:$L$3237,2,FALSE)</f>
        <v>726200</v>
      </c>
      <c r="G2905" s="3"/>
    </row>
    <row r="2906" spans="1:7">
      <c r="A2906" t="str">
        <f t="shared" si="45"/>
        <v>VASMYTH</v>
      </c>
      <c r="B2906" t="s">
        <v>2020</v>
      </c>
      <c r="C2906" s="2" t="s">
        <v>1718</v>
      </c>
      <c r="D2906" s="3" t="s">
        <v>1759</v>
      </c>
      <c r="E2906" s="4">
        <f>VLOOKUP(A2906,'2023 data'!$K$3:$L$3237,2,FALSE)</f>
        <v>726200</v>
      </c>
      <c r="G2906" s="3"/>
    </row>
    <row r="2907" spans="1:7">
      <c r="A2907" t="str">
        <f t="shared" si="45"/>
        <v>VASOUTHAMPTON</v>
      </c>
      <c r="B2907" t="s">
        <v>2020</v>
      </c>
      <c r="C2907" s="2" t="s">
        <v>1718</v>
      </c>
      <c r="D2907" s="3" t="s">
        <v>1760</v>
      </c>
      <c r="E2907" s="4">
        <f>VLOOKUP(A2907,'2023 data'!$K$3:$L$3237,2,FALSE)</f>
        <v>726200</v>
      </c>
      <c r="G2907" s="3"/>
    </row>
    <row r="2908" spans="1:7">
      <c r="A2908" t="str">
        <f t="shared" si="45"/>
        <v>VASPOTSYLVANIA</v>
      </c>
      <c r="B2908" t="s">
        <v>2020</v>
      </c>
      <c r="C2908" s="2" t="s">
        <v>1718</v>
      </c>
      <c r="D2908" s="3" t="s">
        <v>1761</v>
      </c>
      <c r="E2908" s="4">
        <f>VLOOKUP(A2908,'2023 data'!$K$3:$L$3237,2,FALSE)</f>
        <v>1089300</v>
      </c>
      <c r="G2908" s="3"/>
    </row>
    <row r="2909" spans="1:7">
      <c r="A2909" t="str">
        <f t="shared" si="45"/>
        <v>VASTAFFORD</v>
      </c>
      <c r="B2909" t="s">
        <v>2020</v>
      </c>
      <c r="C2909" s="2" t="s">
        <v>1718</v>
      </c>
      <c r="D2909" s="3" t="s">
        <v>690</v>
      </c>
      <c r="E2909" s="4">
        <f>VLOOKUP(A2909,'2023 data'!$K$3:$L$3237,2,FALSE)</f>
        <v>1089300</v>
      </c>
      <c r="G2909" s="3"/>
    </row>
    <row r="2910" spans="1:7">
      <c r="A2910" t="str">
        <f t="shared" si="45"/>
        <v>VASURRY</v>
      </c>
      <c r="B2910" t="s">
        <v>2020</v>
      </c>
      <c r="C2910" s="2" t="s">
        <v>1718</v>
      </c>
      <c r="D2910" s="3" t="s">
        <v>1266</v>
      </c>
      <c r="E2910" s="4">
        <f>VLOOKUP(A2910,'2023 data'!$K$3:$L$3237,2,FALSE)</f>
        <v>726200</v>
      </c>
      <c r="G2910" s="3"/>
    </row>
    <row r="2911" spans="1:7">
      <c r="A2911" t="str">
        <f t="shared" si="45"/>
        <v>VASUSSEX</v>
      </c>
      <c r="B2911" t="s">
        <v>2020</v>
      </c>
      <c r="C2911" s="2" t="s">
        <v>1718</v>
      </c>
      <c r="D2911" s="3" t="s">
        <v>289</v>
      </c>
      <c r="E2911" s="4">
        <f>VLOOKUP(A2911,'2023 data'!$K$3:$L$3237,2,FALSE)</f>
        <v>726200</v>
      </c>
      <c r="G2911" s="3"/>
    </row>
    <row r="2912" spans="1:7">
      <c r="A2912" t="str">
        <f t="shared" si="45"/>
        <v>VATAZEWELL</v>
      </c>
      <c r="B2912" t="s">
        <v>2020</v>
      </c>
      <c r="C2912" s="2" t="s">
        <v>1718</v>
      </c>
      <c r="D2912" s="3" t="s">
        <v>538</v>
      </c>
      <c r="E2912" s="4">
        <f>VLOOKUP(A2912,'2023 data'!$K$3:$L$3237,2,FALSE)</f>
        <v>726200</v>
      </c>
      <c r="G2912" s="3"/>
    </row>
    <row r="2913" spans="1:7">
      <c r="A2913" t="str">
        <f t="shared" si="45"/>
        <v>VAWARREN</v>
      </c>
      <c r="B2913" t="s">
        <v>2020</v>
      </c>
      <c r="C2913" s="2" t="s">
        <v>1718</v>
      </c>
      <c r="D2913" s="3" t="s">
        <v>443</v>
      </c>
      <c r="E2913" s="4">
        <f>VLOOKUP(A2913,'2023 data'!$K$3:$L$3237,2,FALSE)</f>
        <v>1089300</v>
      </c>
      <c r="G2913" s="3"/>
    </row>
    <row r="2914" spans="1:7">
      <c r="A2914" t="str">
        <f t="shared" si="45"/>
        <v>VAWASHINGTON</v>
      </c>
      <c r="B2914" t="s">
        <v>2020</v>
      </c>
      <c r="C2914" s="2" t="s">
        <v>1718</v>
      </c>
      <c r="D2914" s="3" t="s">
        <v>68</v>
      </c>
      <c r="E2914" s="4">
        <f>VLOOKUP(A2914,'2023 data'!$K$3:$L$3237,2,FALSE)</f>
        <v>726200</v>
      </c>
      <c r="G2914" s="3"/>
    </row>
    <row r="2915" spans="1:7">
      <c r="A2915" t="str">
        <f t="shared" si="45"/>
        <v>VAWESTMORELAND</v>
      </c>
      <c r="B2915" t="s">
        <v>2020</v>
      </c>
      <c r="C2915" s="2" t="s">
        <v>1718</v>
      </c>
      <c r="D2915" s="3" t="s">
        <v>1434</v>
      </c>
      <c r="E2915" s="4">
        <f>VLOOKUP(A2915,'2023 data'!$K$3:$L$3237,2,FALSE)</f>
        <v>726200</v>
      </c>
      <c r="G2915" s="3"/>
    </row>
    <row r="2916" spans="1:7">
      <c r="A2916" t="str">
        <f t="shared" si="45"/>
        <v>VAWISE</v>
      </c>
      <c r="B2916" t="s">
        <v>2020</v>
      </c>
      <c r="C2916" s="2" t="s">
        <v>1718</v>
      </c>
      <c r="D2916" s="3" t="s">
        <v>1686</v>
      </c>
      <c r="E2916" s="4">
        <f>VLOOKUP(A2916,'2023 data'!$K$3:$L$3237,2,FALSE)</f>
        <v>726200</v>
      </c>
      <c r="G2916" s="3"/>
    </row>
    <row r="2917" spans="1:7">
      <c r="A2917" t="str">
        <f t="shared" si="45"/>
        <v>VAWYTHE</v>
      </c>
      <c r="B2917" t="s">
        <v>2020</v>
      </c>
      <c r="C2917" s="2" t="s">
        <v>1718</v>
      </c>
      <c r="D2917" s="3" t="s">
        <v>1762</v>
      </c>
      <c r="E2917" s="4">
        <f>VLOOKUP(A2917,'2023 data'!$K$3:$L$3237,2,FALSE)</f>
        <v>726200</v>
      </c>
      <c r="G2917" s="3"/>
    </row>
    <row r="2918" spans="1:7">
      <c r="A2918" t="str">
        <f t="shared" si="45"/>
        <v>VAYORK</v>
      </c>
      <c r="B2918" t="s">
        <v>2020</v>
      </c>
      <c r="C2918" s="2" t="s">
        <v>1718</v>
      </c>
      <c r="D2918" s="3" t="s">
        <v>814</v>
      </c>
      <c r="E2918" s="4">
        <f>VLOOKUP(A2918,'2023 data'!$K$3:$L$3237,2,FALSE)</f>
        <v>726200</v>
      </c>
      <c r="G2918" s="3"/>
    </row>
    <row r="2919" spans="1:7">
      <c r="A2919" t="str">
        <f t="shared" si="45"/>
        <v>VAALEXANDRIA</v>
      </c>
      <c r="B2919" t="s">
        <v>2020</v>
      </c>
      <c r="C2919" s="2" t="s">
        <v>1718</v>
      </c>
      <c r="D2919" s="3" t="s">
        <v>1763</v>
      </c>
      <c r="E2919" s="4">
        <f>VLOOKUP(A2919,'2023 data'!$K$3:$L$3237,2,FALSE)</f>
        <v>1089300</v>
      </c>
      <c r="G2919" s="3"/>
    </row>
    <row r="2920" spans="1:7">
      <c r="A2920" t="str">
        <f t="shared" si="45"/>
        <v>VABRISTOL</v>
      </c>
      <c r="B2920" t="s">
        <v>2020</v>
      </c>
      <c r="C2920" s="2" t="s">
        <v>1718</v>
      </c>
      <c r="D2920" s="3" t="s">
        <v>836</v>
      </c>
      <c r="E2920" s="4">
        <f>VLOOKUP(A2920,'2023 data'!$K$3:$L$3237,2,FALSE)</f>
        <v>726200</v>
      </c>
      <c r="G2920" s="3"/>
    </row>
    <row r="2921" spans="1:7">
      <c r="A2921" t="str">
        <f t="shared" si="45"/>
        <v>VABUENA VISTA</v>
      </c>
      <c r="B2921" t="s">
        <v>2020</v>
      </c>
      <c r="C2921" s="2" t="s">
        <v>1718</v>
      </c>
      <c r="D2921" s="3" t="s">
        <v>595</v>
      </c>
      <c r="E2921" s="4">
        <f>VLOOKUP(A2921,'2023 data'!$K$3:$L$3237,2,FALSE)</f>
        <v>726200</v>
      </c>
      <c r="G2921" s="3"/>
    </row>
    <row r="2922" spans="1:7">
      <c r="A2922" t="str">
        <f t="shared" si="45"/>
        <v>VACHARLOTTESVILLE</v>
      </c>
      <c r="B2922" t="s">
        <v>2020</v>
      </c>
      <c r="C2922" s="2" t="s">
        <v>1718</v>
      </c>
      <c r="D2922" s="3" t="s">
        <v>1765</v>
      </c>
      <c r="E2922" s="4">
        <f>VLOOKUP(A2922,'2023 data'!$K$3:$L$3237,2,FALSE)</f>
        <v>726200</v>
      </c>
      <c r="G2922" s="3"/>
    </row>
    <row r="2923" spans="1:7">
      <c r="A2923" t="str">
        <f t="shared" si="45"/>
        <v>VACHESAPEAKE</v>
      </c>
      <c r="B2923" t="s">
        <v>2020</v>
      </c>
      <c r="C2923" s="2" t="s">
        <v>1718</v>
      </c>
      <c r="D2923" s="3" t="s">
        <v>1766</v>
      </c>
      <c r="E2923" s="4">
        <f>VLOOKUP(A2923,'2023 data'!$K$3:$L$3237,2,FALSE)</f>
        <v>726200</v>
      </c>
      <c r="G2923" s="3"/>
    </row>
    <row r="2924" spans="1:7">
      <c r="A2924" t="str">
        <f t="shared" si="45"/>
        <v>VACOLONIAL HEIGHTS</v>
      </c>
      <c r="B2924" t="s">
        <v>2020</v>
      </c>
      <c r="C2924" s="2" t="s">
        <v>1718</v>
      </c>
      <c r="D2924" s="3" t="s">
        <v>3451</v>
      </c>
      <c r="E2924" s="4">
        <f>VLOOKUP(A2924,'2023 data'!$K$3:$L$3237,2,FALSE)</f>
        <v>726200</v>
      </c>
      <c r="G2924" s="3"/>
    </row>
    <row r="2925" spans="1:7">
      <c r="A2925" t="str">
        <f t="shared" si="45"/>
        <v>VACOVINGTON</v>
      </c>
      <c r="B2925" t="s">
        <v>2020</v>
      </c>
      <c r="C2925" s="2" t="s">
        <v>1718</v>
      </c>
      <c r="D2925" s="3" t="s">
        <v>23</v>
      </c>
      <c r="E2925" s="4">
        <f>VLOOKUP(A2925,'2023 data'!$K$3:$L$3237,2,FALSE)</f>
        <v>726200</v>
      </c>
      <c r="G2925" s="3"/>
    </row>
    <row r="2926" spans="1:7">
      <c r="A2926" t="str">
        <f t="shared" si="45"/>
        <v>VADANVILLE</v>
      </c>
      <c r="B2926" t="s">
        <v>2020</v>
      </c>
      <c r="C2926" s="2" t="s">
        <v>1718</v>
      </c>
      <c r="D2926" s="3" t="s">
        <v>1767</v>
      </c>
      <c r="E2926" s="4">
        <f>VLOOKUP(A2926,'2023 data'!$K$3:$L$3237,2,FALSE)</f>
        <v>726200</v>
      </c>
      <c r="G2926" s="3"/>
    </row>
    <row r="2927" spans="1:7">
      <c r="A2927" t="str">
        <f t="shared" si="45"/>
        <v>VAEMPORIA</v>
      </c>
      <c r="B2927" t="s">
        <v>2020</v>
      </c>
      <c r="C2927" s="2" t="s">
        <v>1718</v>
      </c>
      <c r="D2927" s="3" t="s">
        <v>1768</v>
      </c>
      <c r="E2927" s="4">
        <f>VLOOKUP(A2927,'2023 data'!$K$3:$L$3237,2,FALSE)</f>
        <v>726200</v>
      </c>
      <c r="G2927" s="3"/>
    </row>
    <row r="2928" spans="1:7">
      <c r="A2928" t="str">
        <f t="shared" si="45"/>
        <v>VAFAIRFAX IND</v>
      </c>
      <c r="B2928" t="s">
        <v>2020</v>
      </c>
      <c r="C2928" s="2" t="s">
        <v>1718</v>
      </c>
      <c r="D2928" s="3" t="s">
        <v>1769</v>
      </c>
      <c r="E2928" s="4">
        <f>VLOOKUP(A2928,'2023 data'!$K$3:$L$3237,2,FALSE)</f>
        <v>1089300</v>
      </c>
      <c r="G2928" s="3"/>
    </row>
    <row r="2929" spans="1:7">
      <c r="A2929" t="str">
        <f t="shared" si="45"/>
        <v>VAFALLS CHURCH</v>
      </c>
      <c r="B2929" t="s">
        <v>2020</v>
      </c>
      <c r="C2929" s="2" t="s">
        <v>1718</v>
      </c>
      <c r="D2929" s="3" t="s">
        <v>1770</v>
      </c>
      <c r="E2929" s="4">
        <f>VLOOKUP(A2929,'2023 data'!$K$3:$L$3237,2,FALSE)</f>
        <v>1089300</v>
      </c>
      <c r="G2929" s="3"/>
    </row>
    <row r="2930" spans="1:7">
      <c r="A2930" t="str">
        <f t="shared" si="45"/>
        <v>VAFRANKLIN IND</v>
      </c>
      <c r="B2930" t="s">
        <v>2020</v>
      </c>
      <c r="C2930" s="2" t="s">
        <v>1718</v>
      </c>
      <c r="D2930" s="3" t="s">
        <v>1771</v>
      </c>
      <c r="E2930" s="4">
        <f>VLOOKUP(A2930,'2023 data'!$K$3:$L$3237,2,FALSE)</f>
        <v>726200</v>
      </c>
      <c r="G2930" s="3"/>
    </row>
    <row r="2931" spans="1:7">
      <c r="A2931" t="str">
        <f t="shared" si="45"/>
        <v>VAFREDERICKSBURG</v>
      </c>
      <c r="B2931" t="s">
        <v>2020</v>
      </c>
      <c r="C2931" s="2" t="s">
        <v>1718</v>
      </c>
      <c r="D2931" s="3" t="s">
        <v>1772</v>
      </c>
      <c r="E2931" s="4">
        <f>VLOOKUP(A2931,'2023 data'!$K$3:$L$3237,2,FALSE)</f>
        <v>1089300</v>
      </c>
      <c r="G2931" s="3"/>
    </row>
    <row r="2932" spans="1:7">
      <c r="A2932" t="str">
        <f t="shared" si="45"/>
        <v>VAGALAX</v>
      </c>
      <c r="B2932" t="s">
        <v>2020</v>
      </c>
      <c r="C2932" s="2" t="s">
        <v>1718</v>
      </c>
      <c r="D2932" s="3" t="s">
        <v>1773</v>
      </c>
      <c r="E2932" s="4">
        <f>VLOOKUP(A2932,'2023 data'!$K$3:$L$3237,2,FALSE)</f>
        <v>726200</v>
      </c>
      <c r="G2932" s="3"/>
    </row>
    <row r="2933" spans="1:7">
      <c r="A2933" t="str">
        <f t="shared" si="45"/>
        <v>VAHAMPTON</v>
      </c>
      <c r="B2933" t="s">
        <v>2020</v>
      </c>
      <c r="C2933" s="2" t="s">
        <v>1718</v>
      </c>
      <c r="D2933" s="3" t="s">
        <v>1455</v>
      </c>
      <c r="E2933" s="4">
        <f>VLOOKUP(A2933,'2023 data'!$K$3:$L$3237,2,FALSE)</f>
        <v>726200</v>
      </c>
      <c r="G2933" s="3"/>
    </row>
    <row r="2934" spans="1:7">
      <c r="A2934" t="str">
        <f t="shared" si="45"/>
        <v>VAHARRISONBURG</v>
      </c>
      <c r="B2934" t="s">
        <v>2020</v>
      </c>
      <c r="C2934" s="2" t="s">
        <v>1718</v>
      </c>
      <c r="D2934" s="3" t="s">
        <v>1774</v>
      </c>
      <c r="E2934" s="4">
        <f>VLOOKUP(A2934,'2023 data'!$K$3:$L$3237,2,FALSE)</f>
        <v>726200</v>
      </c>
      <c r="G2934" s="3"/>
    </row>
    <row r="2935" spans="1:7">
      <c r="A2935" t="str">
        <f t="shared" si="45"/>
        <v>VAHOPEWELL</v>
      </c>
      <c r="B2935" t="s">
        <v>2020</v>
      </c>
      <c r="C2935" s="2" t="s">
        <v>1718</v>
      </c>
      <c r="D2935" s="3" t="s">
        <v>1775</v>
      </c>
      <c r="E2935" s="4">
        <f>VLOOKUP(A2935,'2023 data'!$K$3:$L$3237,2,FALSE)</f>
        <v>726200</v>
      </c>
      <c r="G2935" s="3"/>
    </row>
    <row r="2936" spans="1:7">
      <c r="A2936" t="str">
        <f t="shared" si="45"/>
        <v>VALEXINGTON</v>
      </c>
      <c r="B2936" t="s">
        <v>2020</v>
      </c>
      <c r="C2936" s="2" t="s">
        <v>1718</v>
      </c>
      <c r="D2936" s="3" t="s">
        <v>1458</v>
      </c>
      <c r="E2936" s="4">
        <f>VLOOKUP(A2936,'2023 data'!$K$3:$L$3237,2,FALSE)</f>
        <v>726200</v>
      </c>
      <c r="G2936" s="3"/>
    </row>
    <row r="2937" spans="1:7">
      <c r="A2937" t="str">
        <f t="shared" si="45"/>
        <v>VALYNCHBURG</v>
      </c>
      <c r="B2937" t="s">
        <v>2020</v>
      </c>
      <c r="C2937" s="2" t="s">
        <v>1718</v>
      </c>
      <c r="D2937" s="3" t="s">
        <v>1776</v>
      </c>
      <c r="E2937" s="4">
        <f>VLOOKUP(A2937,'2023 data'!$K$3:$L$3237,2,FALSE)</f>
        <v>726200</v>
      </c>
      <c r="G2937" s="3"/>
    </row>
    <row r="2938" spans="1:7">
      <c r="A2938" t="str">
        <f t="shared" si="45"/>
        <v>VAMANASSAS</v>
      </c>
      <c r="B2938" t="s">
        <v>2020</v>
      </c>
      <c r="C2938" s="2" t="s">
        <v>1718</v>
      </c>
      <c r="D2938" s="3" t="s">
        <v>1777</v>
      </c>
      <c r="E2938" s="4">
        <f>VLOOKUP(A2938,'2023 data'!$K$3:$L$3237,2,FALSE)</f>
        <v>1089300</v>
      </c>
      <c r="G2938" s="3"/>
    </row>
    <row r="2939" spans="1:7">
      <c r="A2939" t="str">
        <f t="shared" si="45"/>
        <v>VAMANASSAS PARK</v>
      </c>
      <c r="B2939" t="s">
        <v>2020</v>
      </c>
      <c r="C2939" s="2" t="s">
        <v>1718</v>
      </c>
      <c r="D2939" s="3" t="s">
        <v>1778</v>
      </c>
      <c r="E2939" s="4">
        <f>VLOOKUP(A2939,'2023 data'!$K$3:$L$3237,2,FALSE)</f>
        <v>1089300</v>
      </c>
      <c r="G2939" s="3"/>
    </row>
    <row r="2940" spans="1:7">
      <c r="A2940" t="str">
        <f t="shared" si="45"/>
        <v>VAMARTINSVILLE</v>
      </c>
      <c r="B2940" t="s">
        <v>2020</v>
      </c>
      <c r="C2940" s="2" t="s">
        <v>1718</v>
      </c>
      <c r="D2940" s="3" t="s">
        <v>1779</v>
      </c>
      <c r="E2940" s="4">
        <f>VLOOKUP(A2940,'2023 data'!$K$3:$L$3237,2,FALSE)</f>
        <v>726200</v>
      </c>
      <c r="G2940" s="3"/>
    </row>
    <row r="2941" spans="1:7">
      <c r="A2941" t="str">
        <f t="shared" si="45"/>
        <v>VANEWPORT NEWS</v>
      </c>
      <c r="B2941" t="s">
        <v>2020</v>
      </c>
      <c r="C2941" s="2" t="s">
        <v>1718</v>
      </c>
      <c r="D2941" s="3" t="s">
        <v>1780</v>
      </c>
      <c r="E2941" s="4">
        <f>VLOOKUP(A2941,'2023 data'!$K$3:$L$3237,2,FALSE)</f>
        <v>726200</v>
      </c>
      <c r="G2941" s="3"/>
    </row>
    <row r="2942" spans="1:7">
      <c r="A2942" t="str">
        <f t="shared" si="45"/>
        <v>VANORFOLK</v>
      </c>
      <c r="B2942" t="s">
        <v>2020</v>
      </c>
      <c r="C2942" s="2" t="s">
        <v>1718</v>
      </c>
      <c r="D2942" s="3" t="s">
        <v>842</v>
      </c>
      <c r="E2942" s="4">
        <f>VLOOKUP(A2942,'2023 data'!$K$3:$L$3237,2,FALSE)</f>
        <v>726200</v>
      </c>
      <c r="G2942" s="3"/>
    </row>
    <row r="2943" spans="1:7">
      <c r="A2943" t="str">
        <f t="shared" si="45"/>
        <v>VANORTON</v>
      </c>
      <c r="B2943" t="s">
        <v>2020</v>
      </c>
      <c r="C2943" s="2" t="s">
        <v>1718</v>
      </c>
      <c r="D2943" s="3" t="s">
        <v>672</v>
      </c>
      <c r="E2943" s="4">
        <f>VLOOKUP(A2943,'2023 data'!$K$3:$L$3237,2,FALSE)</f>
        <v>726200</v>
      </c>
      <c r="G2943" s="3"/>
    </row>
    <row r="2944" spans="1:7">
      <c r="A2944" t="str">
        <f t="shared" si="45"/>
        <v>VAPETERSBURG</v>
      </c>
      <c r="B2944" t="s">
        <v>2020</v>
      </c>
      <c r="C2944" s="2" t="s">
        <v>1718</v>
      </c>
      <c r="D2944" s="3" t="s">
        <v>1781</v>
      </c>
      <c r="E2944" s="4">
        <f>VLOOKUP(A2944,'2023 data'!$K$3:$L$3237,2,FALSE)</f>
        <v>726200</v>
      </c>
      <c r="G2944" s="3"/>
    </row>
    <row r="2945" spans="1:7">
      <c r="A2945" t="str">
        <f t="shared" si="45"/>
        <v>VAPOQUOSON</v>
      </c>
      <c r="B2945" t="s">
        <v>2020</v>
      </c>
      <c r="C2945" s="2" t="s">
        <v>1718</v>
      </c>
      <c r="D2945" s="3" t="s">
        <v>1782</v>
      </c>
      <c r="E2945" s="4">
        <f>VLOOKUP(A2945,'2023 data'!$K$3:$L$3237,2,FALSE)</f>
        <v>726200</v>
      </c>
      <c r="G2945" s="3"/>
    </row>
    <row r="2946" spans="1:7">
      <c r="A2946" t="str">
        <f t="shared" si="45"/>
        <v>VAPORTSMOUTH</v>
      </c>
      <c r="B2946" t="s">
        <v>2020</v>
      </c>
      <c r="C2946" s="2" t="s">
        <v>1718</v>
      </c>
      <c r="D2946" s="3" t="s">
        <v>1783</v>
      </c>
      <c r="E2946" s="4">
        <f>VLOOKUP(A2946,'2023 data'!$K$3:$L$3237,2,FALSE)</f>
        <v>726200</v>
      </c>
      <c r="G2946" s="3"/>
    </row>
    <row r="2947" spans="1:7">
      <c r="A2947" t="str">
        <f t="shared" si="45"/>
        <v>VARADFORD</v>
      </c>
      <c r="B2947" t="s">
        <v>2020</v>
      </c>
      <c r="C2947" s="2" t="s">
        <v>1718</v>
      </c>
      <c r="D2947" s="3" t="s">
        <v>1784</v>
      </c>
      <c r="E2947" s="4">
        <f>VLOOKUP(A2947,'2023 data'!$K$3:$L$3237,2,FALSE)</f>
        <v>726200</v>
      </c>
      <c r="G2947" s="3"/>
    </row>
    <row r="2948" spans="1:7">
      <c r="A2948" t="str">
        <f t="shared" ref="A2948:A3011" si="46">+C2948&amp;D2948</f>
        <v>VARICHMOND IND</v>
      </c>
      <c r="B2948" t="s">
        <v>2020</v>
      </c>
      <c r="C2948" s="2" t="s">
        <v>1718</v>
      </c>
      <c r="D2948" s="3" t="s">
        <v>1785</v>
      </c>
      <c r="E2948" s="4">
        <f>VLOOKUP(A2948,'2023 data'!$K$3:$L$3237,2,FALSE)</f>
        <v>726200</v>
      </c>
      <c r="G2948" s="3"/>
    </row>
    <row r="2949" spans="1:7">
      <c r="A2949" t="str">
        <f t="shared" si="46"/>
        <v>VAROANOKE IND</v>
      </c>
      <c r="B2949" t="s">
        <v>2020</v>
      </c>
      <c r="C2949" s="2" t="s">
        <v>1718</v>
      </c>
      <c r="D2949" s="3" t="s">
        <v>1786</v>
      </c>
      <c r="E2949" s="4">
        <f>VLOOKUP(A2949,'2023 data'!$K$3:$L$3237,2,FALSE)</f>
        <v>726200</v>
      </c>
      <c r="G2949" s="3"/>
    </row>
    <row r="2950" spans="1:7">
      <c r="A2950" t="str">
        <f t="shared" si="46"/>
        <v>VASALEM</v>
      </c>
      <c r="B2950" t="s">
        <v>2020</v>
      </c>
      <c r="C2950" s="2" t="s">
        <v>1718</v>
      </c>
      <c r="D2950" s="3" t="s">
        <v>1153</v>
      </c>
      <c r="E2950" s="4">
        <f>VLOOKUP(A2950,'2023 data'!$K$3:$L$3237,2,FALSE)</f>
        <v>726200</v>
      </c>
      <c r="G2950" s="3"/>
    </row>
    <row r="2951" spans="1:7">
      <c r="A2951" t="str">
        <f t="shared" si="46"/>
        <v>VASTAUNTON</v>
      </c>
      <c r="B2951" t="s">
        <v>2020</v>
      </c>
      <c r="C2951" s="2" t="s">
        <v>1718</v>
      </c>
      <c r="D2951" s="3" t="s">
        <v>1787</v>
      </c>
      <c r="E2951" s="4">
        <f>VLOOKUP(A2951,'2023 data'!$K$3:$L$3237,2,FALSE)</f>
        <v>726200</v>
      </c>
      <c r="G2951" s="3"/>
    </row>
    <row r="2952" spans="1:7">
      <c r="A2952" t="str">
        <f t="shared" si="46"/>
        <v>VASUFFOLK</v>
      </c>
      <c r="B2952" t="s">
        <v>2020</v>
      </c>
      <c r="C2952" s="2" t="s">
        <v>1718</v>
      </c>
      <c r="D2952" s="3" t="s">
        <v>843</v>
      </c>
      <c r="E2952" s="4">
        <f>VLOOKUP(A2952,'2023 data'!$K$3:$L$3237,2,FALSE)</f>
        <v>726200</v>
      </c>
      <c r="G2952" s="3"/>
    </row>
    <row r="2953" spans="1:7">
      <c r="A2953" t="str">
        <f t="shared" si="46"/>
        <v>VAVIRGINIA BEACH</v>
      </c>
      <c r="B2953" t="s">
        <v>2020</v>
      </c>
      <c r="C2953" s="2" t="s">
        <v>1718</v>
      </c>
      <c r="D2953" s="3" t="s">
        <v>1788</v>
      </c>
      <c r="E2953" s="4">
        <f>VLOOKUP(A2953,'2023 data'!$K$3:$L$3237,2,FALSE)</f>
        <v>726200</v>
      </c>
      <c r="G2953" s="3"/>
    </row>
    <row r="2954" spans="1:7">
      <c r="A2954" t="str">
        <f t="shared" si="46"/>
        <v>VAWAYNESBORO</v>
      </c>
      <c r="B2954" t="s">
        <v>2020</v>
      </c>
      <c r="C2954" s="2" t="s">
        <v>1718</v>
      </c>
      <c r="D2954" s="3" t="s">
        <v>1789</v>
      </c>
      <c r="E2954" s="4">
        <f>VLOOKUP(A2954,'2023 data'!$K$3:$L$3237,2,FALSE)</f>
        <v>726200</v>
      </c>
      <c r="G2954" s="3"/>
    </row>
    <row r="2955" spans="1:7">
      <c r="A2955" t="str">
        <f t="shared" si="46"/>
        <v>VAWILLIAMSBURG</v>
      </c>
      <c r="B2955" t="s">
        <v>2020</v>
      </c>
      <c r="C2955" s="2" t="s">
        <v>1718</v>
      </c>
      <c r="D2955" s="3" t="s">
        <v>1465</v>
      </c>
      <c r="E2955" s="4">
        <f>VLOOKUP(A2955,'2023 data'!$K$3:$L$3237,2,FALSE)</f>
        <v>726200</v>
      </c>
      <c r="G2955" s="3"/>
    </row>
    <row r="2956" spans="1:7">
      <c r="A2956" t="str">
        <f t="shared" si="46"/>
        <v>VAWINCHESTER</v>
      </c>
      <c r="B2956" t="s">
        <v>2020</v>
      </c>
      <c r="C2956" s="2" t="s">
        <v>1718</v>
      </c>
      <c r="D2956" s="3" t="s">
        <v>1790</v>
      </c>
      <c r="E2956" s="4">
        <f>VLOOKUP(A2956,'2023 data'!$K$3:$L$3237,2,FALSE)</f>
        <v>726200</v>
      </c>
    </row>
    <row r="2957" spans="1:7">
      <c r="A2957" t="str">
        <f t="shared" si="46"/>
        <v>WAADAMS</v>
      </c>
      <c r="B2957" t="s">
        <v>2021</v>
      </c>
      <c r="C2957" s="2" t="s">
        <v>1791</v>
      </c>
      <c r="D2957" s="3" t="s">
        <v>221</v>
      </c>
      <c r="E2957" s="4">
        <f>VLOOKUP(A2957,'2023 data'!$K$3:$L$3237,2,FALSE)</f>
        <v>726200</v>
      </c>
    </row>
    <row r="2958" spans="1:7">
      <c r="A2958" t="str">
        <f t="shared" si="46"/>
        <v>WAASOTIN</v>
      </c>
      <c r="B2958" t="s">
        <v>2021</v>
      </c>
      <c r="C2958" s="2" t="s">
        <v>1791</v>
      </c>
      <c r="D2958" s="3" t="s">
        <v>1792</v>
      </c>
      <c r="E2958" s="4">
        <f>VLOOKUP(A2958,'2023 data'!$K$3:$L$3237,2,FALSE)</f>
        <v>726200</v>
      </c>
    </row>
    <row r="2959" spans="1:7">
      <c r="A2959" t="str">
        <f t="shared" si="46"/>
        <v>WABENTON</v>
      </c>
      <c r="B2959" t="s">
        <v>2021</v>
      </c>
      <c r="C2959" s="2" t="s">
        <v>1791</v>
      </c>
      <c r="D2959" s="3" t="s">
        <v>110</v>
      </c>
      <c r="E2959" s="4">
        <f>VLOOKUP(A2959,'2023 data'!$K$3:$L$3237,2,FALSE)</f>
        <v>726200</v>
      </c>
    </row>
    <row r="2960" spans="1:7">
      <c r="A2960" t="str">
        <f t="shared" si="46"/>
        <v>WACHELAN</v>
      </c>
      <c r="B2960" t="s">
        <v>2021</v>
      </c>
      <c r="C2960" s="2" t="s">
        <v>1791</v>
      </c>
      <c r="D2960" s="3" t="s">
        <v>1793</v>
      </c>
      <c r="E2960" s="4">
        <f>VLOOKUP(A2960,'2023 data'!$K$3:$L$3237,2,FALSE)</f>
        <v>726200</v>
      </c>
    </row>
    <row r="2961" spans="1:5">
      <c r="A2961" t="str">
        <f t="shared" si="46"/>
        <v>WACLALLAM</v>
      </c>
      <c r="B2961" t="s">
        <v>2021</v>
      </c>
      <c r="C2961" s="2" t="s">
        <v>1791</v>
      </c>
      <c r="D2961" s="3" t="s">
        <v>1794</v>
      </c>
      <c r="E2961" s="4">
        <f>VLOOKUP(A2961,'2023 data'!$K$3:$L$3237,2,FALSE)</f>
        <v>726200</v>
      </c>
    </row>
    <row r="2962" spans="1:5">
      <c r="A2962" t="str">
        <f t="shared" si="46"/>
        <v>WACLARK</v>
      </c>
      <c r="B2962" t="s">
        <v>2021</v>
      </c>
      <c r="C2962" s="2" t="s">
        <v>1791</v>
      </c>
      <c r="D2962" s="3" t="s">
        <v>115</v>
      </c>
      <c r="E2962" s="4">
        <f>VLOOKUP(A2962,'2023 data'!$K$3:$L$3237,2,FALSE)</f>
        <v>726200</v>
      </c>
    </row>
    <row r="2963" spans="1:5">
      <c r="A2963" t="str">
        <f t="shared" si="46"/>
        <v>WACOLUMBIA</v>
      </c>
      <c r="B2963" t="s">
        <v>2021</v>
      </c>
      <c r="C2963" s="2" t="s">
        <v>1791</v>
      </c>
      <c r="D2963" s="3" t="s">
        <v>117</v>
      </c>
      <c r="E2963" s="4">
        <f>VLOOKUP(A2963,'2023 data'!$K$3:$L$3237,2,FALSE)</f>
        <v>726200</v>
      </c>
    </row>
    <row r="2964" spans="1:5">
      <c r="A2964" t="str">
        <f t="shared" si="46"/>
        <v>WACOWLITZ</v>
      </c>
      <c r="B2964" t="s">
        <v>2021</v>
      </c>
      <c r="C2964" s="2" t="s">
        <v>1791</v>
      </c>
      <c r="D2964" s="3" t="s">
        <v>1795</v>
      </c>
      <c r="E2964" s="4">
        <f>VLOOKUP(A2964,'2023 data'!$K$3:$L$3237,2,FALSE)</f>
        <v>726200</v>
      </c>
    </row>
    <row r="2965" spans="1:5">
      <c r="A2965" t="str">
        <f t="shared" si="46"/>
        <v>WADOUGLAS</v>
      </c>
      <c r="B2965" t="s">
        <v>2021</v>
      </c>
      <c r="C2965" s="2" t="s">
        <v>1791</v>
      </c>
      <c r="D2965" s="3" t="s">
        <v>240</v>
      </c>
      <c r="E2965" s="4">
        <f>VLOOKUP(A2965,'2023 data'!$K$3:$L$3237,2,FALSE)</f>
        <v>726200</v>
      </c>
    </row>
    <row r="2966" spans="1:5">
      <c r="A2966" t="str">
        <f t="shared" si="46"/>
        <v>WAFERRY</v>
      </c>
      <c r="B2966" t="s">
        <v>2021</v>
      </c>
      <c r="C2966" s="2" t="s">
        <v>1791</v>
      </c>
      <c r="D2966" s="3" t="s">
        <v>1796</v>
      </c>
      <c r="E2966" s="4">
        <f>VLOOKUP(A2966,'2023 data'!$K$3:$L$3237,2,FALSE)</f>
        <v>726200</v>
      </c>
    </row>
    <row r="2967" spans="1:5">
      <c r="A2967" t="str">
        <f t="shared" si="46"/>
        <v>WAFRANKLIN</v>
      </c>
      <c r="B2967" t="s">
        <v>2021</v>
      </c>
      <c r="C2967" s="2" t="s">
        <v>1791</v>
      </c>
      <c r="D2967" s="3" t="s">
        <v>33</v>
      </c>
      <c r="E2967" s="4">
        <f>VLOOKUP(A2967,'2023 data'!$K$3:$L$3237,2,FALSE)</f>
        <v>726200</v>
      </c>
    </row>
    <row r="2968" spans="1:5">
      <c r="A2968" t="str">
        <f t="shared" si="46"/>
        <v>WAGARFIELD</v>
      </c>
      <c r="B2968" t="s">
        <v>2021</v>
      </c>
      <c r="C2968" s="2" t="s">
        <v>1791</v>
      </c>
      <c r="D2968" s="3" t="s">
        <v>245</v>
      </c>
      <c r="E2968" s="4">
        <f>VLOOKUP(A2968,'2023 data'!$K$3:$L$3237,2,FALSE)</f>
        <v>726200</v>
      </c>
    </row>
    <row r="2969" spans="1:5">
      <c r="A2969" t="str">
        <f t="shared" si="46"/>
        <v>WAGRANT</v>
      </c>
      <c r="B2969" t="s">
        <v>2021</v>
      </c>
      <c r="C2969" s="2" t="s">
        <v>1791</v>
      </c>
      <c r="D2969" s="3" t="s">
        <v>128</v>
      </c>
      <c r="E2969" s="4">
        <f>VLOOKUP(A2969,'2023 data'!$K$3:$L$3237,2,FALSE)</f>
        <v>726200</v>
      </c>
    </row>
    <row r="2970" spans="1:5">
      <c r="A2970" t="str">
        <f t="shared" si="46"/>
        <v>WAGRAYS HARBOR</v>
      </c>
      <c r="B2970" t="s">
        <v>2021</v>
      </c>
      <c r="C2970" s="2" t="s">
        <v>1791</v>
      </c>
      <c r="D2970" s="3" t="s">
        <v>1797</v>
      </c>
      <c r="E2970" s="4">
        <f>VLOOKUP(A2970,'2023 data'!$K$3:$L$3237,2,FALSE)</f>
        <v>726200</v>
      </c>
    </row>
    <row r="2971" spans="1:5">
      <c r="A2971" t="str">
        <f t="shared" si="46"/>
        <v>WAISLAND</v>
      </c>
      <c r="B2971" t="s">
        <v>2021</v>
      </c>
      <c r="C2971" s="2" t="s">
        <v>1791</v>
      </c>
      <c r="D2971" s="3" t="s">
        <v>1798</v>
      </c>
      <c r="E2971" s="4">
        <f>VLOOKUP(A2971,'2023 data'!$K$3:$L$3237,2,FALSE)</f>
        <v>726200</v>
      </c>
    </row>
    <row r="2972" spans="1:5">
      <c r="A2972" t="str">
        <f t="shared" si="46"/>
        <v>WAJEFFERSON</v>
      </c>
      <c r="B2972" t="s">
        <v>2021</v>
      </c>
      <c r="C2972" s="2" t="s">
        <v>1791</v>
      </c>
      <c r="D2972" s="3" t="s">
        <v>40</v>
      </c>
      <c r="E2972" s="4">
        <f>VLOOKUP(A2972,'2023 data'!$K$3:$L$3237,2,FALSE)</f>
        <v>726200</v>
      </c>
    </row>
    <row r="2973" spans="1:5">
      <c r="A2973" t="str">
        <f t="shared" si="46"/>
        <v>WAKING</v>
      </c>
      <c r="B2973" t="s">
        <v>2021</v>
      </c>
      <c r="C2973" s="2" t="s">
        <v>1791</v>
      </c>
      <c r="D2973" s="3" t="s">
        <v>1615</v>
      </c>
      <c r="E2973" s="4">
        <f>VLOOKUP(A2973,'2023 data'!$K$3:$L$3237,2,FALSE)</f>
        <v>977500</v>
      </c>
    </row>
    <row r="2974" spans="1:5">
      <c r="A2974" t="str">
        <f t="shared" si="46"/>
        <v>WAKITSAP</v>
      </c>
      <c r="B2974" t="s">
        <v>2021</v>
      </c>
      <c r="C2974" s="2" t="s">
        <v>1791</v>
      </c>
      <c r="D2974" s="3" t="s">
        <v>1799</v>
      </c>
      <c r="E2974" s="4">
        <f>VLOOKUP(A2974,'2023 data'!$K$3:$L$3237,2,FALSE)</f>
        <v>726200</v>
      </c>
    </row>
    <row r="2975" spans="1:5">
      <c r="A2975" t="str">
        <f t="shared" si="46"/>
        <v>WAKITTITAS</v>
      </c>
      <c r="B2975" t="s">
        <v>2021</v>
      </c>
      <c r="C2975" s="2" t="s">
        <v>1791</v>
      </c>
      <c r="D2975" s="3" t="s">
        <v>1800</v>
      </c>
      <c r="E2975" s="4">
        <f>VLOOKUP(A2975,'2023 data'!$K$3:$L$3237,2,FALSE)</f>
        <v>726200</v>
      </c>
    </row>
    <row r="2976" spans="1:5">
      <c r="A2976" t="str">
        <f t="shared" si="46"/>
        <v>WAKLICKITAT</v>
      </c>
      <c r="B2976" t="s">
        <v>2021</v>
      </c>
      <c r="C2976" s="2" t="s">
        <v>1791</v>
      </c>
      <c r="D2976" s="3" t="s">
        <v>1801</v>
      </c>
      <c r="E2976" s="4">
        <f>VLOOKUP(A2976,'2023 data'!$K$3:$L$3237,2,FALSE)</f>
        <v>726200</v>
      </c>
    </row>
    <row r="2977" spans="1:5">
      <c r="A2977" t="str">
        <f t="shared" si="46"/>
        <v>WALEWIS</v>
      </c>
      <c r="B2977" t="s">
        <v>2021</v>
      </c>
      <c r="C2977" s="2" t="s">
        <v>1791</v>
      </c>
      <c r="D2977" s="3" t="s">
        <v>480</v>
      </c>
      <c r="E2977" s="4">
        <f>VLOOKUP(A2977,'2023 data'!$K$3:$L$3237,2,FALSE)</f>
        <v>726200</v>
      </c>
    </row>
    <row r="2978" spans="1:5">
      <c r="A2978" t="str">
        <f t="shared" si="46"/>
        <v>WALINCOLN</v>
      </c>
      <c r="B2978" t="s">
        <v>2021</v>
      </c>
      <c r="C2978" s="2" t="s">
        <v>1791</v>
      </c>
      <c r="D2978" s="3" t="s">
        <v>136</v>
      </c>
      <c r="E2978" s="4">
        <f>VLOOKUP(A2978,'2023 data'!$K$3:$L$3237,2,FALSE)</f>
        <v>726200</v>
      </c>
    </row>
    <row r="2979" spans="1:5">
      <c r="A2979" t="str">
        <f t="shared" si="46"/>
        <v>WAMASON</v>
      </c>
      <c r="B2979" t="s">
        <v>2021</v>
      </c>
      <c r="C2979" s="2" t="s">
        <v>1791</v>
      </c>
      <c r="D2979" s="3" t="s">
        <v>524</v>
      </c>
      <c r="E2979" s="4">
        <f>VLOOKUP(A2979,'2023 data'!$K$3:$L$3237,2,FALSE)</f>
        <v>726200</v>
      </c>
    </row>
    <row r="2980" spans="1:5">
      <c r="A2980" t="str">
        <f t="shared" si="46"/>
        <v>WAOKANOGAN</v>
      </c>
      <c r="B2980" t="s">
        <v>2021</v>
      </c>
      <c r="C2980" s="2" t="s">
        <v>1791</v>
      </c>
      <c r="D2980" s="3" t="s">
        <v>1802</v>
      </c>
      <c r="E2980" s="4">
        <f>VLOOKUP(A2980,'2023 data'!$K$3:$L$3237,2,FALSE)</f>
        <v>726200</v>
      </c>
    </row>
    <row r="2981" spans="1:5">
      <c r="A2981" t="str">
        <f t="shared" si="46"/>
        <v>WAPACIFIC</v>
      </c>
      <c r="B2981" t="s">
        <v>2021</v>
      </c>
      <c r="C2981" s="2" t="s">
        <v>1791</v>
      </c>
      <c r="D2981" s="3" t="s">
        <v>1803</v>
      </c>
      <c r="E2981" s="4">
        <f>VLOOKUP(A2981,'2023 data'!$K$3:$L$3237,2,FALSE)</f>
        <v>726200</v>
      </c>
    </row>
    <row r="2982" spans="1:5">
      <c r="A2982" t="str">
        <f t="shared" si="46"/>
        <v>WAPEND OREILLE</v>
      </c>
      <c r="B2982" t="s">
        <v>2021</v>
      </c>
      <c r="C2982" s="2" t="s">
        <v>1791</v>
      </c>
      <c r="D2982" s="3" t="s">
        <v>1804</v>
      </c>
      <c r="E2982" s="4">
        <f>VLOOKUP(A2982,'2023 data'!$K$3:$L$3237,2,FALSE)</f>
        <v>726200</v>
      </c>
    </row>
    <row r="2983" spans="1:5">
      <c r="A2983" t="str">
        <f t="shared" si="46"/>
        <v>WAPIERCE</v>
      </c>
      <c r="B2983" t="s">
        <v>2021</v>
      </c>
      <c r="C2983" s="2" t="s">
        <v>1791</v>
      </c>
      <c r="D2983" s="3" t="s">
        <v>418</v>
      </c>
      <c r="E2983" s="4">
        <f>VLOOKUP(A2983,'2023 data'!$K$3:$L$3237,2,FALSE)</f>
        <v>977500</v>
      </c>
    </row>
    <row r="2984" spans="1:5">
      <c r="A2984" t="str">
        <f t="shared" si="46"/>
        <v>WASAN JUAN</v>
      </c>
      <c r="B2984" t="s">
        <v>2021</v>
      </c>
      <c r="C2984" s="2" t="s">
        <v>1791</v>
      </c>
      <c r="D2984" s="3" t="s">
        <v>271</v>
      </c>
      <c r="E2984" s="4">
        <f>VLOOKUP(A2984,'2023 data'!$K$3:$L$3237,2,FALSE)</f>
        <v>726200</v>
      </c>
    </row>
    <row r="2985" spans="1:5">
      <c r="A2985" t="str">
        <f t="shared" si="46"/>
        <v>WASKAGIT</v>
      </c>
      <c r="B2985" t="s">
        <v>2021</v>
      </c>
      <c r="C2985" s="2" t="s">
        <v>1791</v>
      </c>
      <c r="D2985" s="3" t="s">
        <v>1805</v>
      </c>
      <c r="E2985" s="4">
        <f>VLOOKUP(A2985,'2023 data'!$K$3:$L$3237,2,FALSE)</f>
        <v>726200</v>
      </c>
    </row>
    <row r="2986" spans="1:5">
      <c r="A2986" t="str">
        <f t="shared" si="46"/>
        <v>WASKAMANIA</v>
      </c>
      <c r="B2986" t="s">
        <v>2021</v>
      </c>
      <c r="C2986" s="2" t="s">
        <v>1791</v>
      </c>
      <c r="D2986" s="3" t="s">
        <v>1806</v>
      </c>
      <c r="E2986" s="4">
        <f>VLOOKUP(A2986,'2023 data'!$K$3:$L$3237,2,FALSE)</f>
        <v>726200</v>
      </c>
    </row>
    <row r="2987" spans="1:5">
      <c r="A2987" t="str">
        <f t="shared" si="46"/>
        <v>WASNOHOMISH</v>
      </c>
      <c r="B2987" t="s">
        <v>2021</v>
      </c>
      <c r="C2987" s="2" t="s">
        <v>1791</v>
      </c>
      <c r="D2987" s="3" t="s">
        <v>1807</v>
      </c>
      <c r="E2987" s="4">
        <f>VLOOKUP(A2987,'2023 data'!$K$3:$L$3237,2,FALSE)</f>
        <v>977500</v>
      </c>
    </row>
    <row r="2988" spans="1:5">
      <c r="A2988" t="str">
        <f t="shared" si="46"/>
        <v>WASPOKANE</v>
      </c>
      <c r="B2988" t="s">
        <v>2021</v>
      </c>
      <c r="C2988" s="2" t="s">
        <v>1791</v>
      </c>
      <c r="D2988" s="3" t="s">
        <v>1808</v>
      </c>
      <c r="E2988" s="4">
        <f>VLOOKUP(A2988,'2023 data'!$K$3:$L$3237,2,FALSE)</f>
        <v>726200</v>
      </c>
    </row>
    <row r="2989" spans="1:5">
      <c r="A2989" t="str">
        <f t="shared" si="46"/>
        <v>WASTEVENS</v>
      </c>
      <c r="B2989" t="s">
        <v>2021</v>
      </c>
      <c r="C2989" s="2" t="s">
        <v>1791</v>
      </c>
      <c r="D2989" s="3" t="s">
        <v>692</v>
      </c>
      <c r="E2989" s="4">
        <f>VLOOKUP(A2989,'2023 data'!$K$3:$L$3237,2,FALSE)</f>
        <v>726200</v>
      </c>
    </row>
    <row r="2990" spans="1:5">
      <c r="A2990" t="str">
        <f t="shared" si="46"/>
        <v>WATHURSTON</v>
      </c>
      <c r="B2990" t="s">
        <v>2021</v>
      </c>
      <c r="C2990" s="2" t="s">
        <v>1791</v>
      </c>
      <c r="D2990" s="3" t="s">
        <v>1121</v>
      </c>
      <c r="E2990" s="4">
        <f>VLOOKUP(A2990,'2023 data'!$K$3:$L$3237,2,FALSE)</f>
        <v>726200</v>
      </c>
    </row>
    <row r="2991" spans="1:5">
      <c r="A2991" t="str">
        <f t="shared" si="46"/>
        <v>WAWAHKIAKUM</v>
      </c>
      <c r="B2991" t="s">
        <v>2021</v>
      </c>
      <c r="C2991" s="2" t="s">
        <v>1791</v>
      </c>
      <c r="D2991" s="3" t="s">
        <v>1809</v>
      </c>
      <c r="E2991" s="4">
        <f>VLOOKUP(A2991,'2023 data'!$K$3:$L$3237,2,FALSE)</f>
        <v>726200</v>
      </c>
    </row>
    <row r="2992" spans="1:5">
      <c r="A2992" t="str">
        <f t="shared" si="46"/>
        <v>WAWALLA WALLA</v>
      </c>
      <c r="B2992" t="s">
        <v>2021</v>
      </c>
      <c r="C2992" s="2" t="s">
        <v>1791</v>
      </c>
      <c r="D2992" s="3" t="s">
        <v>1810</v>
      </c>
      <c r="E2992" s="4">
        <f>VLOOKUP(A2992,'2023 data'!$K$3:$L$3237,2,FALSE)</f>
        <v>726200</v>
      </c>
    </row>
    <row r="2993" spans="1:5">
      <c r="A2993" t="str">
        <f t="shared" si="46"/>
        <v>WAWHATCOM</v>
      </c>
      <c r="B2993" t="s">
        <v>2021</v>
      </c>
      <c r="C2993" s="2" t="s">
        <v>1791</v>
      </c>
      <c r="D2993" s="3" t="s">
        <v>1811</v>
      </c>
      <c r="E2993" s="4">
        <f>VLOOKUP(A2993,'2023 data'!$K$3:$L$3237,2,FALSE)</f>
        <v>726200</v>
      </c>
    </row>
    <row r="2994" spans="1:5">
      <c r="A2994" t="str">
        <f t="shared" si="46"/>
        <v>WAWHITMAN</v>
      </c>
      <c r="B2994" t="s">
        <v>2021</v>
      </c>
      <c r="C2994" s="2" t="s">
        <v>1791</v>
      </c>
      <c r="D2994" s="3" t="s">
        <v>1812</v>
      </c>
      <c r="E2994" s="4">
        <f>VLOOKUP(A2994,'2023 data'!$K$3:$L$3237,2,FALSE)</f>
        <v>726200</v>
      </c>
    </row>
    <row r="2995" spans="1:5">
      <c r="A2995" t="str">
        <f t="shared" si="46"/>
        <v>WAYAKIMA</v>
      </c>
      <c r="B2995" t="s">
        <v>2021</v>
      </c>
      <c r="C2995" s="2" t="s">
        <v>1791</v>
      </c>
      <c r="D2995" s="3" t="s">
        <v>1813</v>
      </c>
      <c r="E2995" s="4">
        <f>VLOOKUP(A2995,'2023 data'!$K$3:$L$3237,2,FALSE)</f>
        <v>726200</v>
      </c>
    </row>
    <row r="2996" spans="1:5">
      <c r="A2996" t="str">
        <f t="shared" si="46"/>
        <v>WVBARBOUR</v>
      </c>
      <c r="B2996" t="s">
        <v>2022</v>
      </c>
      <c r="C2996" s="2" t="s">
        <v>1814</v>
      </c>
      <c r="D2996" s="3" t="s">
        <v>6</v>
      </c>
      <c r="E2996" s="4">
        <f>VLOOKUP(A2996,'2023 data'!$K$3:$L$3237,2,FALSE)</f>
        <v>726200</v>
      </c>
    </row>
    <row r="2997" spans="1:5">
      <c r="A2997" t="str">
        <f t="shared" si="46"/>
        <v>WVBERKELEY</v>
      </c>
      <c r="B2997" t="s">
        <v>2022</v>
      </c>
      <c r="C2997" s="2" t="s">
        <v>1814</v>
      </c>
      <c r="D2997" s="3" t="s">
        <v>1444</v>
      </c>
      <c r="E2997" s="4">
        <f>VLOOKUP(A2997,'2023 data'!$K$3:$L$3237,2,FALSE)</f>
        <v>726200</v>
      </c>
    </row>
    <row r="2998" spans="1:5">
      <c r="A2998" t="str">
        <f t="shared" si="46"/>
        <v>WVBOONE</v>
      </c>
      <c r="B2998" t="s">
        <v>2022</v>
      </c>
      <c r="C2998" s="2" t="s">
        <v>1814</v>
      </c>
      <c r="D2998" s="3" t="s">
        <v>111</v>
      </c>
      <c r="E2998" s="4">
        <f>VLOOKUP(A2998,'2023 data'!$K$3:$L$3237,2,FALSE)</f>
        <v>726200</v>
      </c>
    </row>
    <row r="2999" spans="1:5">
      <c r="A2999" t="str">
        <f t="shared" si="46"/>
        <v>WVBRAXTON</v>
      </c>
      <c r="B2999" t="s">
        <v>2022</v>
      </c>
      <c r="C2999" s="2" t="s">
        <v>1814</v>
      </c>
      <c r="D2999" s="3" t="s">
        <v>1815</v>
      </c>
      <c r="E2999" s="4">
        <f>VLOOKUP(A2999,'2023 data'!$K$3:$L$3237,2,FALSE)</f>
        <v>726200</v>
      </c>
    </row>
    <row r="3000" spans="1:5">
      <c r="A3000" t="str">
        <f t="shared" si="46"/>
        <v>WVBROOKE</v>
      </c>
      <c r="B3000" t="s">
        <v>2022</v>
      </c>
      <c r="C3000" s="2" t="s">
        <v>1814</v>
      </c>
      <c r="D3000" s="3" t="s">
        <v>1816</v>
      </c>
      <c r="E3000" s="4">
        <f>VLOOKUP(A3000,'2023 data'!$K$3:$L$3237,2,FALSE)</f>
        <v>726200</v>
      </c>
    </row>
    <row r="3001" spans="1:5">
      <c r="A3001" t="str">
        <f t="shared" si="46"/>
        <v>WVCABELL</v>
      </c>
      <c r="B3001" t="s">
        <v>2022</v>
      </c>
      <c r="C3001" s="2" t="s">
        <v>1814</v>
      </c>
      <c r="D3001" s="3" t="s">
        <v>1817</v>
      </c>
      <c r="E3001" s="4">
        <f>VLOOKUP(A3001,'2023 data'!$K$3:$L$3237,2,FALSE)</f>
        <v>726200</v>
      </c>
    </row>
    <row r="3002" spans="1:5">
      <c r="A3002" t="str">
        <f t="shared" si="46"/>
        <v>WVCALHOUN</v>
      </c>
      <c r="B3002" t="s">
        <v>2022</v>
      </c>
      <c r="C3002" s="2" t="s">
        <v>1814</v>
      </c>
      <c r="D3002" s="3" t="s">
        <v>11</v>
      </c>
      <c r="E3002" s="4">
        <f>VLOOKUP(A3002,'2023 data'!$K$3:$L$3237,2,FALSE)</f>
        <v>726200</v>
      </c>
    </row>
    <row r="3003" spans="1:5">
      <c r="A3003" t="str">
        <f t="shared" si="46"/>
        <v>WVCLAY</v>
      </c>
      <c r="B3003" t="s">
        <v>2022</v>
      </c>
      <c r="C3003" s="2" t="s">
        <v>1814</v>
      </c>
      <c r="D3003" s="3" t="s">
        <v>17</v>
      </c>
      <c r="E3003" s="4">
        <f>VLOOKUP(A3003,'2023 data'!$K$3:$L$3237,2,FALSE)</f>
        <v>726200</v>
      </c>
    </row>
    <row r="3004" spans="1:5">
      <c r="A3004" t="str">
        <f t="shared" si="46"/>
        <v>WVDODDRIDGE</v>
      </c>
      <c r="B3004" t="s">
        <v>2022</v>
      </c>
      <c r="C3004" s="2" t="s">
        <v>1814</v>
      </c>
      <c r="D3004" s="3" t="s">
        <v>1818</v>
      </c>
      <c r="E3004" s="4">
        <f>VLOOKUP(A3004,'2023 data'!$K$3:$L$3237,2,FALSE)</f>
        <v>726200</v>
      </c>
    </row>
    <row r="3005" spans="1:5">
      <c r="A3005" t="str">
        <f t="shared" si="46"/>
        <v>WVFAYETTE</v>
      </c>
      <c r="B3005" t="s">
        <v>2022</v>
      </c>
      <c r="C3005" s="2" t="s">
        <v>1814</v>
      </c>
      <c r="D3005" s="3" t="s">
        <v>32</v>
      </c>
      <c r="E3005" s="4">
        <f>VLOOKUP(A3005,'2023 data'!$K$3:$L$3237,2,FALSE)</f>
        <v>726200</v>
      </c>
    </row>
    <row r="3006" spans="1:5">
      <c r="A3006" t="str">
        <f t="shared" si="46"/>
        <v>WVGILMER</v>
      </c>
      <c r="B3006" t="s">
        <v>2022</v>
      </c>
      <c r="C3006" s="2" t="s">
        <v>1814</v>
      </c>
      <c r="D3006" s="3" t="s">
        <v>386</v>
      </c>
      <c r="E3006" s="4">
        <f>VLOOKUP(A3006,'2023 data'!$K$3:$L$3237,2,FALSE)</f>
        <v>726200</v>
      </c>
    </row>
    <row r="3007" spans="1:5">
      <c r="A3007" t="str">
        <f t="shared" si="46"/>
        <v>WVGRANT</v>
      </c>
      <c r="B3007" t="s">
        <v>2022</v>
      </c>
      <c r="C3007" s="2" t="s">
        <v>1814</v>
      </c>
      <c r="D3007" s="3" t="s">
        <v>128</v>
      </c>
      <c r="E3007" s="4">
        <f>VLOOKUP(A3007,'2023 data'!$K$3:$L$3237,2,FALSE)</f>
        <v>726200</v>
      </c>
    </row>
    <row r="3008" spans="1:5">
      <c r="A3008" t="str">
        <f t="shared" si="46"/>
        <v>WVGREENBRIER</v>
      </c>
      <c r="B3008" t="s">
        <v>2022</v>
      </c>
      <c r="C3008" s="2" t="s">
        <v>1814</v>
      </c>
      <c r="D3008" s="3" t="s">
        <v>1819</v>
      </c>
      <c r="E3008" s="4">
        <f>VLOOKUP(A3008,'2023 data'!$K$3:$L$3237,2,FALSE)</f>
        <v>726200</v>
      </c>
    </row>
    <row r="3009" spans="1:5">
      <c r="A3009" t="str">
        <f t="shared" si="46"/>
        <v>WVHAMPSHIRE</v>
      </c>
      <c r="B3009" t="s">
        <v>2022</v>
      </c>
      <c r="C3009" s="2" t="s">
        <v>1814</v>
      </c>
      <c r="D3009" s="3" t="s">
        <v>840</v>
      </c>
      <c r="E3009" s="4">
        <f>VLOOKUP(A3009,'2023 data'!$K$3:$L$3237,2,FALSE)</f>
        <v>726200</v>
      </c>
    </row>
    <row r="3010" spans="1:5">
      <c r="A3010" t="str">
        <f t="shared" si="46"/>
        <v>WVHANCOCK</v>
      </c>
      <c r="B3010" t="s">
        <v>2022</v>
      </c>
      <c r="C3010" s="2" t="s">
        <v>1814</v>
      </c>
      <c r="D3010" s="3" t="s">
        <v>394</v>
      </c>
      <c r="E3010" s="4">
        <f>VLOOKUP(A3010,'2023 data'!$K$3:$L$3237,2,FALSE)</f>
        <v>726200</v>
      </c>
    </row>
    <row r="3011" spans="1:5">
      <c r="A3011" t="str">
        <f t="shared" si="46"/>
        <v>WVHARDY</v>
      </c>
      <c r="B3011" t="s">
        <v>2022</v>
      </c>
      <c r="C3011" s="2" t="s">
        <v>1814</v>
      </c>
      <c r="D3011" s="3" t="s">
        <v>1820</v>
      </c>
      <c r="E3011" s="4">
        <f>VLOOKUP(A3011,'2023 data'!$K$3:$L$3237,2,FALSE)</f>
        <v>726200</v>
      </c>
    </row>
    <row r="3012" spans="1:5">
      <c r="A3012" t="str">
        <f t="shared" ref="A3012:A3075" si="47">+C3012&amp;D3012</f>
        <v>WVHARRISON</v>
      </c>
      <c r="B3012" t="s">
        <v>2022</v>
      </c>
      <c r="C3012" s="2" t="s">
        <v>1814</v>
      </c>
      <c r="D3012" s="3" t="s">
        <v>557</v>
      </c>
      <c r="E3012" s="4">
        <f>VLOOKUP(A3012,'2023 data'!$K$3:$L$3237,2,FALSE)</f>
        <v>726200</v>
      </c>
    </row>
    <row r="3013" spans="1:5">
      <c r="A3013" t="str">
        <f t="shared" si="47"/>
        <v>WVJACKSON</v>
      </c>
      <c r="B3013" t="s">
        <v>2022</v>
      </c>
      <c r="C3013" s="2" t="s">
        <v>1814</v>
      </c>
      <c r="D3013" s="3" t="s">
        <v>39</v>
      </c>
      <c r="E3013" s="4">
        <f>VLOOKUP(A3013,'2023 data'!$K$3:$L$3237,2,FALSE)</f>
        <v>726200</v>
      </c>
    </row>
    <row r="3014" spans="1:5">
      <c r="A3014" t="str">
        <f t="shared" si="47"/>
        <v>WVJEFFERSON</v>
      </c>
      <c r="B3014" t="s">
        <v>2022</v>
      </c>
      <c r="C3014" s="2" t="s">
        <v>1814</v>
      </c>
      <c r="D3014" s="3" t="s">
        <v>40</v>
      </c>
      <c r="E3014" s="4">
        <f>VLOOKUP(A3014,'2023 data'!$K$3:$L$3237,2,FALSE)</f>
        <v>1089300</v>
      </c>
    </row>
    <row r="3015" spans="1:5">
      <c r="A3015" t="str">
        <f t="shared" si="47"/>
        <v>WVKANAWHA</v>
      </c>
      <c r="B3015" t="s">
        <v>2022</v>
      </c>
      <c r="C3015" s="2" t="s">
        <v>1814</v>
      </c>
      <c r="D3015" s="3" t="s">
        <v>1821</v>
      </c>
      <c r="E3015" s="4">
        <f>VLOOKUP(A3015,'2023 data'!$K$3:$L$3237,2,FALSE)</f>
        <v>726200</v>
      </c>
    </row>
    <row r="3016" spans="1:5">
      <c r="A3016" t="str">
        <f t="shared" si="47"/>
        <v>WVLEWIS</v>
      </c>
      <c r="B3016" t="s">
        <v>2022</v>
      </c>
      <c r="C3016" s="2" t="s">
        <v>1814</v>
      </c>
      <c r="D3016" s="3" t="s">
        <v>480</v>
      </c>
      <c r="E3016" s="4">
        <f>VLOOKUP(A3016,'2023 data'!$K$3:$L$3237,2,FALSE)</f>
        <v>726200</v>
      </c>
    </row>
    <row r="3017" spans="1:5">
      <c r="A3017" t="str">
        <f t="shared" si="47"/>
        <v>WVLINCOLN</v>
      </c>
      <c r="B3017" t="s">
        <v>2022</v>
      </c>
      <c r="C3017" s="2" t="s">
        <v>1814</v>
      </c>
      <c r="D3017" s="3" t="s">
        <v>136</v>
      </c>
      <c r="E3017" s="4">
        <f>VLOOKUP(A3017,'2023 data'!$K$3:$L$3237,2,FALSE)</f>
        <v>726200</v>
      </c>
    </row>
    <row r="3018" spans="1:5">
      <c r="A3018" t="str">
        <f t="shared" si="47"/>
        <v>WVLOGAN</v>
      </c>
      <c r="B3018" t="s">
        <v>2022</v>
      </c>
      <c r="C3018" s="2" t="s">
        <v>1814</v>
      </c>
      <c r="D3018" s="3" t="s">
        <v>138</v>
      </c>
      <c r="E3018" s="4">
        <f>VLOOKUP(A3018,'2023 data'!$K$3:$L$3237,2,FALSE)</f>
        <v>726200</v>
      </c>
    </row>
    <row r="3019" spans="1:5">
      <c r="A3019" t="str">
        <f t="shared" si="47"/>
        <v>WVMCDOWELL</v>
      </c>
      <c r="B3019" t="s">
        <v>2022</v>
      </c>
      <c r="C3019" s="2" t="s">
        <v>1814</v>
      </c>
      <c r="D3019" s="3" t="s">
        <v>1248</v>
      </c>
      <c r="E3019" s="4">
        <f>VLOOKUP(A3019,'2023 data'!$K$3:$L$3237,2,FALSE)</f>
        <v>726200</v>
      </c>
    </row>
    <row r="3020" spans="1:5">
      <c r="A3020" t="str">
        <f t="shared" si="47"/>
        <v>WVMARION</v>
      </c>
      <c r="B3020" t="s">
        <v>2022</v>
      </c>
      <c r="C3020" s="2" t="s">
        <v>1814</v>
      </c>
      <c r="D3020" s="3" t="s">
        <v>50</v>
      </c>
      <c r="E3020" s="4">
        <f>VLOOKUP(A3020,'2023 data'!$K$3:$L$3237,2,FALSE)</f>
        <v>726200</v>
      </c>
    </row>
    <row r="3021" spans="1:5">
      <c r="A3021" t="str">
        <f t="shared" si="47"/>
        <v>WVMARSHALL</v>
      </c>
      <c r="B3021" t="s">
        <v>2022</v>
      </c>
      <c r="C3021" s="2" t="s">
        <v>1814</v>
      </c>
      <c r="D3021" s="3" t="s">
        <v>51</v>
      </c>
      <c r="E3021" s="4">
        <f>VLOOKUP(A3021,'2023 data'!$K$3:$L$3237,2,FALSE)</f>
        <v>726200</v>
      </c>
    </row>
    <row r="3022" spans="1:5">
      <c r="A3022" t="str">
        <f t="shared" si="47"/>
        <v>WVMASON</v>
      </c>
      <c r="B3022" t="s">
        <v>2022</v>
      </c>
      <c r="C3022" s="2" t="s">
        <v>1814</v>
      </c>
      <c r="D3022" s="3" t="s">
        <v>524</v>
      </c>
      <c r="E3022" s="4">
        <f>VLOOKUP(A3022,'2023 data'!$K$3:$L$3237,2,FALSE)</f>
        <v>726200</v>
      </c>
    </row>
    <row r="3023" spans="1:5">
      <c r="A3023" t="str">
        <f t="shared" si="47"/>
        <v>WVMERCER</v>
      </c>
      <c r="B3023" t="s">
        <v>2022</v>
      </c>
      <c r="C3023" s="2" t="s">
        <v>1814</v>
      </c>
      <c r="D3023" s="3" t="s">
        <v>527</v>
      </c>
      <c r="E3023" s="4">
        <f>VLOOKUP(A3023,'2023 data'!$K$3:$L$3237,2,FALSE)</f>
        <v>726200</v>
      </c>
    </row>
    <row r="3024" spans="1:5">
      <c r="A3024" t="str">
        <f t="shared" si="47"/>
        <v>WVMINERAL</v>
      </c>
      <c r="B3024" t="s">
        <v>2022</v>
      </c>
      <c r="C3024" s="2" t="s">
        <v>1814</v>
      </c>
      <c r="D3024" s="3" t="s">
        <v>257</v>
      </c>
      <c r="E3024" s="4">
        <f>VLOOKUP(A3024,'2023 data'!$K$3:$L$3237,2,FALSE)</f>
        <v>726200</v>
      </c>
    </row>
    <row r="3025" spans="1:5">
      <c r="A3025" t="str">
        <f t="shared" si="47"/>
        <v>WVMINGO</v>
      </c>
      <c r="B3025" t="s">
        <v>2022</v>
      </c>
      <c r="C3025" s="2" t="s">
        <v>1814</v>
      </c>
      <c r="D3025" s="3" t="s">
        <v>1822</v>
      </c>
      <c r="E3025" s="4">
        <f>VLOOKUP(A3025,'2023 data'!$K$3:$L$3237,2,FALSE)</f>
        <v>726200</v>
      </c>
    </row>
    <row r="3026" spans="1:5">
      <c r="A3026" t="str">
        <f t="shared" si="47"/>
        <v>WVMONONGALIA</v>
      </c>
      <c r="B3026" t="s">
        <v>2022</v>
      </c>
      <c r="C3026" s="2" t="s">
        <v>1814</v>
      </c>
      <c r="D3026" s="3" t="s">
        <v>1823</v>
      </c>
      <c r="E3026" s="4">
        <f>VLOOKUP(A3026,'2023 data'!$K$3:$L$3237,2,FALSE)</f>
        <v>726200</v>
      </c>
    </row>
    <row r="3027" spans="1:5">
      <c r="A3027" t="str">
        <f t="shared" si="47"/>
        <v>WVMONROE</v>
      </c>
      <c r="B3027" t="s">
        <v>2022</v>
      </c>
      <c r="C3027" s="2" t="s">
        <v>1814</v>
      </c>
      <c r="D3027" s="3" t="s">
        <v>53</v>
      </c>
      <c r="E3027" s="4">
        <f>VLOOKUP(A3027,'2023 data'!$K$3:$L$3237,2,FALSE)</f>
        <v>726200</v>
      </c>
    </row>
    <row r="3028" spans="1:5">
      <c r="A3028" t="str">
        <f t="shared" si="47"/>
        <v>WVMORGAN</v>
      </c>
      <c r="B3028" t="s">
        <v>2022</v>
      </c>
      <c r="C3028" s="2" t="s">
        <v>1814</v>
      </c>
      <c r="D3028" s="3" t="s">
        <v>55</v>
      </c>
      <c r="E3028" s="4">
        <f>VLOOKUP(A3028,'2023 data'!$K$3:$L$3237,2,FALSE)</f>
        <v>726200</v>
      </c>
    </row>
    <row r="3029" spans="1:5">
      <c r="A3029" t="str">
        <f t="shared" si="47"/>
        <v>WVNICHOLAS</v>
      </c>
      <c r="B3029" t="s">
        <v>2022</v>
      </c>
      <c r="C3029" s="2" t="s">
        <v>1814</v>
      </c>
      <c r="D3029" s="3" t="s">
        <v>744</v>
      </c>
      <c r="E3029" s="4">
        <f>VLOOKUP(A3029,'2023 data'!$K$3:$L$3237,2,FALSE)</f>
        <v>726200</v>
      </c>
    </row>
    <row r="3030" spans="1:5">
      <c r="A3030" t="str">
        <f t="shared" si="47"/>
        <v>WVOHIO</v>
      </c>
      <c r="B3030" t="s">
        <v>2022</v>
      </c>
      <c r="C3030" s="2" t="s">
        <v>1814</v>
      </c>
      <c r="D3030" s="3" t="s">
        <v>566</v>
      </c>
      <c r="E3030" s="4">
        <f>VLOOKUP(A3030,'2023 data'!$K$3:$L$3237,2,FALSE)</f>
        <v>726200</v>
      </c>
    </row>
    <row r="3031" spans="1:5">
      <c r="A3031" t="str">
        <f t="shared" si="47"/>
        <v>WVPENDLETON</v>
      </c>
      <c r="B3031" t="s">
        <v>2022</v>
      </c>
      <c r="C3031" s="2" t="s">
        <v>1814</v>
      </c>
      <c r="D3031" s="3" t="s">
        <v>747</v>
      </c>
      <c r="E3031" s="4">
        <f>VLOOKUP(A3031,'2023 data'!$K$3:$L$3237,2,FALSE)</f>
        <v>726200</v>
      </c>
    </row>
    <row r="3032" spans="1:5">
      <c r="A3032" t="str">
        <f t="shared" si="47"/>
        <v>WVPLEASANTS</v>
      </c>
      <c r="B3032" t="s">
        <v>2022</v>
      </c>
      <c r="C3032" s="2" t="s">
        <v>1814</v>
      </c>
      <c r="D3032" s="3" t="s">
        <v>1824</v>
      </c>
      <c r="E3032" s="4">
        <f>VLOOKUP(A3032,'2023 data'!$K$3:$L$3237,2,FALSE)</f>
        <v>726200</v>
      </c>
    </row>
    <row r="3033" spans="1:5">
      <c r="A3033" t="str">
        <f t="shared" si="47"/>
        <v>WVPOCAHONTAS</v>
      </c>
      <c r="B3033" t="s">
        <v>2022</v>
      </c>
      <c r="C3033" s="2" t="s">
        <v>1814</v>
      </c>
      <c r="D3033" s="3" t="s">
        <v>621</v>
      </c>
      <c r="E3033" s="4">
        <f>VLOOKUP(A3033,'2023 data'!$K$3:$L$3237,2,FALSE)</f>
        <v>726200</v>
      </c>
    </row>
    <row r="3034" spans="1:5">
      <c r="A3034" t="str">
        <f t="shared" si="47"/>
        <v>WVPRESTON</v>
      </c>
      <c r="B3034" t="s">
        <v>2022</v>
      </c>
      <c r="C3034" s="2" t="s">
        <v>1814</v>
      </c>
      <c r="D3034" s="3" t="s">
        <v>1825</v>
      </c>
      <c r="E3034" s="4">
        <f>VLOOKUP(A3034,'2023 data'!$K$3:$L$3237,2,FALSE)</f>
        <v>726200</v>
      </c>
    </row>
    <row r="3035" spans="1:5">
      <c r="A3035" t="str">
        <f t="shared" si="47"/>
        <v>WVPUTNAM</v>
      </c>
      <c r="B3035" t="s">
        <v>2022</v>
      </c>
      <c r="C3035" s="2" t="s">
        <v>1814</v>
      </c>
      <c r="D3035" s="3" t="s">
        <v>330</v>
      </c>
      <c r="E3035" s="4">
        <f>VLOOKUP(A3035,'2023 data'!$K$3:$L$3237,2,FALSE)</f>
        <v>726200</v>
      </c>
    </row>
    <row r="3036" spans="1:5">
      <c r="A3036" t="str">
        <f t="shared" si="47"/>
        <v>WVRALEIGH</v>
      </c>
      <c r="B3036" t="s">
        <v>2022</v>
      </c>
      <c r="C3036" s="2" t="s">
        <v>1814</v>
      </c>
      <c r="D3036" s="3" t="s">
        <v>1826</v>
      </c>
      <c r="E3036" s="4">
        <f>VLOOKUP(A3036,'2023 data'!$K$3:$L$3237,2,FALSE)</f>
        <v>726200</v>
      </c>
    </row>
    <row r="3037" spans="1:5">
      <c r="A3037" t="str">
        <f t="shared" si="47"/>
        <v>WVRANDOLPH</v>
      </c>
      <c r="B3037" t="s">
        <v>2022</v>
      </c>
      <c r="C3037" s="2" t="s">
        <v>1814</v>
      </c>
      <c r="D3037" s="3" t="s">
        <v>59</v>
      </c>
      <c r="E3037" s="4">
        <f>VLOOKUP(A3037,'2023 data'!$K$3:$L$3237,2,FALSE)</f>
        <v>726200</v>
      </c>
    </row>
    <row r="3038" spans="1:5">
      <c r="A3038" t="str">
        <f t="shared" si="47"/>
        <v>WVRITCHIE</v>
      </c>
      <c r="B3038" t="s">
        <v>2022</v>
      </c>
      <c r="C3038" s="2" t="s">
        <v>1814</v>
      </c>
      <c r="D3038" s="3" t="s">
        <v>1827</v>
      </c>
      <c r="E3038" s="4">
        <f>VLOOKUP(A3038,'2023 data'!$K$3:$L$3237,2,FALSE)</f>
        <v>726200</v>
      </c>
    </row>
    <row r="3039" spans="1:5">
      <c r="A3039" t="str">
        <f t="shared" si="47"/>
        <v>WVROANE</v>
      </c>
      <c r="B3039" t="s">
        <v>2022</v>
      </c>
      <c r="C3039" s="2" t="s">
        <v>1814</v>
      </c>
      <c r="D3039" s="3" t="s">
        <v>1527</v>
      </c>
      <c r="E3039" s="4">
        <f>VLOOKUP(A3039,'2023 data'!$K$3:$L$3237,2,FALSE)</f>
        <v>726200</v>
      </c>
    </row>
    <row r="3040" spans="1:5">
      <c r="A3040" t="str">
        <f t="shared" si="47"/>
        <v>WVSUMMERS</v>
      </c>
      <c r="B3040" t="s">
        <v>2022</v>
      </c>
      <c r="C3040" s="2" t="s">
        <v>1814</v>
      </c>
      <c r="D3040" s="3" t="s">
        <v>1828</v>
      </c>
      <c r="E3040" s="4">
        <f>VLOOKUP(A3040,'2023 data'!$K$3:$L$3237,2,FALSE)</f>
        <v>726200</v>
      </c>
    </row>
    <row r="3041" spans="1:5">
      <c r="A3041" t="str">
        <f t="shared" si="47"/>
        <v>WVTAYLOR</v>
      </c>
      <c r="B3041" t="s">
        <v>2022</v>
      </c>
      <c r="C3041" s="2" t="s">
        <v>1814</v>
      </c>
      <c r="D3041" s="3" t="s">
        <v>337</v>
      </c>
      <c r="E3041" s="4">
        <f>VLOOKUP(A3041,'2023 data'!$K$3:$L$3237,2,FALSE)</f>
        <v>726200</v>
      </c>
    </row>
    <row r="3042" spans="1:5">
      <c r="A3042" t="str">
        <f t="shared" si="47"/>
        <v>WVTUCKER</v>
      </c>
      <c r="B3042" t="s">
        <v>2022</v>
      </c>
      <c r="C3042" s="2" t="s">
        <v>1814</v>
      </c>
      <c r="D3042" s="3" t="s">
        <v>1829</v>
      </c>
      <c r="E3042" s="4">
        <f>VLOOKUP(A3042,'2023 data'!$K$3:$L$3237,2,FALSE)</f>
        <v>726200</v>
      </c>
    </row>
    <row r="3043" spans="1:5">
      <c r="A3043" t="str">
        <f t="shared" si="47"/>
        <v>WVTYLER</v>
      </c>
      <c r="B3043" t="s">
        <v>2022</v>
      </c>
      <c r="C3043" s="2" t="s">
        <v>1814</v>
      </c>
      <c r="D3043" s="3" t="s">
        <v>1673</v>
      </c>
      <c r="E3043" s="4">
        <f>VLOOKUP(A3043,'2023 data'!$K$3:$L$3237,2,FALSE)</f>
        <v>726200</v>
      </c>
    </row>
    <row r="3044" spans="1:5">
      <c r="A3044" t="str">
        <f t="shared" si="47"/>
        <v>WVUPSHUR</v>
      </c>
      <c r="B3044" t="s">
        <v>2022</v>
      </c>
      <c r="C3044" s="2" t="s">
        <v>1814</v>
      </c>
      <c r="D3044" s="3" t="s">
        <v>1674</v>
      </c>
      <c r="E3044" s="4">
        <f>VLOOKUP(A3044,'2023 data'!$K$3:$L$3237,2,FALSE)</f>
        <v>726200</v>
      </c>
    </row>
    <row r="3045" spans="1:5">
      <c r="A3045" t="str">
        <f t="shared" si="47"/>
        <v>WVWAYNE</v>
      </c>
      <c r="B3045" t="s">
        <v>2022</v>
      </c>
      <c r="C3045" s="2" t="s">
        <v>1814</v>
      </c>
      <c r="D3045" s="3" t="s">
        <v>444</v>
      </c>
      <c r="E3045" s="4">
        <f>VLOOKUP(A3045,'2023 data'!$K$3:$L$3237,2,FALSE)</f>
        <v>726200</v>
      </c>
    </row>
    <row r="3046" spans="1:5">
      <c r="A3046" t="str">
        <f t="shared" si="47"/>
        <v>WVWEBSTER</v>
      </c>
      <c r="B3046" t="s">
        <v>2022</v>
      </c>
      <c r="C3046" s="2" t="s">
        <v>1814</v>
      </c>
      <c r="D3046" s="3" t="s">
        <v>445</v>
      </c>
      <c r="E3046" s="4">
        <f>VLOOKUP(A3046,'2023 data'!$K$3:$L$3237,2,FALSE)</f>
        <v>726200</v>
      </c>
    </row>
    <row r="3047" spans="1:5">
      <c r="A3047" t="str">
        <f t="shared" si="47"/>
        <v>WVWETZEL</v>
      </c>
      <c r="B3047" t="s">
        <v>2022</v>
      </c>
      <c r="C3047" s="2" t="s">
        <v>1814</v>
      </c>
      <c r="D3047" s="3" t="s">
        <v>1830</v>
      </c>
      <c r="E3047" s="4">
        <f>VLOOKUP(A3047,'2023 data'!$K$3:$L$3237,2,FALSE)</f>
        <v>726200</v>
      </c>
    </row>
    <row r="3048" spans="1:5">
      <c r="A3048" t="str">
        <f t="shared" si="47"/>
        <v>WVWIRT</v>
      </c>
      <c r="B3048" t="s">
        <v>2022</v>
      </c>
      <c r="C3048" s="2" t="s">
        <v>1814</v>
      </c>
      <c r="D3048" s="3" t="s">
        <v>1831</v>
      </c>
      <c r="E3048" s="4">
        <f>VLOOKUP(A3048,'2023 data'!$K$3:$L$3237,2,FALSE)</f>
        <v>726200</v>
      </c>
    </row>
    <row r="3049" spans="1:5">
      <c r="A3049" t="str">
        <f t="shared" si="47"/>
        <v>WVWOOD</v>
      </c>
      <c r="B3049" t="s">
        <v>2022</v>
      </c>
      <c r="C3049" s="2" t="s">
        <v>1814</v>
      </c>
      <c r="D3049" s="3" t="s">
        <v>1341</v>
      </c>
      <c r="E3049" s="4">
        <f>VLOOKUP(A3049,'2023 data'!$K$3:$L$3237,2,FALSE)</f>
        <v>726200</v>
      </c>
    </row>
    <row r="3050" spans="1:5">
      <c r="A3050" t="str">
        <f t="shared" si="47"/>
        <v>WVWYOMING</v>
      </c>
      <c r="B3050" t="s">
        <v>2022</v>
      </c>
      <c r="C3050" s="2" t="s">
        <v>1814</v>
      </c>
      <c r="D3050" s="3" t="s">
        <v>1208</v>
      </c>
      <c r="E3050" s="4">
        <f>VLOOKUP(A3050,'2023 data'!$K$3:$L$3237,2,FALSE)</f>
        <v>726200</v>
      </c>
    </row>
    <row r="3051" spans="1:5">
      <c r="A3051" t="str">
        <f t="shared" si="47"/>
        <v>WIADAMS</v>
      </c>
      <c r="B3051" t="s">
        <v>2023</v>
      </c>
      <c r="C3051" s="2" t="s">
        <v>1832</v>
      </c>
      <c r="D3051" s="3" t="s">
        <v>221</v>
      </c>
      <c r="E3051" s="4">
        <f>VLOOKUP(A3051,'2023 data'!$K$3:$L$3237,2,FALSE)</f>
        <v>726200</v>
      </c>
    </row>
    <row r="3052" spans="1:5">
      <c r="A3052" t="str">
        <f t="shared" si="47"/>
        <v>WIASHLAND</v>
      </c>
      <c r="B3052" t="s">
        <v>2023</v>
      </c>
      <c r="C3052" s="2" t="s">
        <v>1832</v>
      </c>
      <c r="D3052" s="3" t="s">
        <v>1308</v>
      </c>
      <c r="E3052" s="4">
        <f>VLOOKUP(A3052,'2023 data'!$K$3:$L$3237,2,FALSE)</f>
        <v>726200</v>
      </c>
    </row>
    <row r="3053" spans="1:5">
      <c r="A3053" t="str">
        <f t="shared" si="47"/>
        <v>WIBARRON</v>
      </c>
      <c r="B3053" t="s">
        <v>2023</v>
      </c>
      <c r="C3053" s="2" t="s">
        <v>1832</v>
      </c>
      <c r="D3053" s="3" t="s">
        <v>1833</v>
      </c>
      <c r="E3053" s="4">
        <f>VLOOKUP(A3053,'2023 data'!$K$3:$L$3237,2,FALSE)</f>
        <v>726200</v>
      </c>
    </row>
    <row r="3054" spans="1:5">
      <c r="A3054" t="str">
        <f t="shared" si="47"/>
        <v>WIBAYFIELD</v>
      </c>
      <c r="B3054" t="s">
        <v>2023</v>
      </c>
      <c r="C3054" s="2" t="s">
        <v>1832</v>
      </c>
      <c r="D3054" s="3" t="s">
        <v>1834</v>
      </c>
      <c r="E3054" s="4">
        <f>VLOOKUP(A3054,'2023 data'!$K$3:$L$3237,2,FALSE)</f>
        <v>726200</v>
      </c>
    </row>
    <row r="3055" spans="1:5">
      <c r="A3055" t="str">
        <f t="shared" si="47"/>
        <v>WIBROWN</v>
      </c>
      <c r="B3055" t="s">
        <v>2023</v>
      </c>
      <c r="C3055" s="2" t="s">
        <v>1832</v>
      </c>
      <c r="D3055" s="3" t="s">
        <v>494</v>
      </c>
      <c r="E3055" s="4">
        <f>VLOOKUP(A3055,'2023 data'!$K$3:$L$3237,2,FALSE)</f>
        <v>726200</v>
      </c>
    </row>
    <row r="3056" spans="1:5">
      <c r="A3056" t="str">
        <f t="shared" si="47"/>
        <v>WIBUFFALO</v>
      </c>
      <c r="B3056" t="s">
        <v>2023</v>
      </c>
      <c r="C3056" s="2" t="s">
        <v>1832</v>
      </c>
      <c r="D3056" s="3" t="s">
        <v>1086</v>
      </c>
      <c r="E3056" s="4">
        <f>VLOOKUP(A3056,'2023 data'!$K$3:$L$3237,2,FALSE)</f>
        <v>726200</v>
      </c>
    </row>
    <row r="3057" spans="1:5">
      <c r="A3057" t="str">
        <f t="shared" si="47"/>
        <v>WIBURNETT</v>
      </c>
      <c r="B3057" t="s">
        <v>2023</v>
      </c>
      <c r="C3057" s="2" t="s">
        <v>1832</v>
      </c>
      <c r="D3057" s="3" t="s">
        <v>1835</v>
      </c>
      <c r="E3057" s="4">
        <f>VLOOKUP(A3057,'2023 data'!$K$3:$L$3237,2,FALSE)</f>
        <v>726200</v>
      </c>
    </row>
    <row r="3058" spans="1:5">
      <c r="A3058" t="str">
        <f t="shared" si="47"/>
        <v>WICALUMET</v>
      </c>
      <c r="B3058" t="s">
        <v>2023</v>
      </c>
      <c r="C3058" s="2" t="s">
        <v>1832</v>
      </c>
      <c r="D3058" s="3" t="s">
        <v>1836</v>
      </c>
      <c r="E3058" s="4">
        <f>VLOOKUP(A3058,'2023 data'!$K$3:$L$3237,2,FALSE)</f>
        <v>726200</v>
      </c>
    </row>
    <row r="3059" spans="1:5">
      <c r="A3059" t="str">
        <f t="shared" si="47"/>
        <v>WICHIPPEWA</v>
      </c>
      <c r="B3059" t="s">
        <v>2023</v>
      </c>
      <c r="C3059" s="2" t="s">
        <v>1832</v>
      </c>
      <c r="D3059" s="3" t="s">
        <v>857</v>
      </c>
      <c r="E3059" s="4">
        <f>VLOOKUP(A3059,'2023 data'!$K$3:$L$3237,2,FALSE)</f>
        <v>726200</v>
      </c>
    </row>
    <row r="3060" spans="1:5">
      <c r="A3060" t="str">
        <f t="shared" si="47"/>
        <v>WICLARK</v>
      </c>
      <c r="B3060" t="s">
        <v>2023</v>
      </c>
      <c r="C3060" s="2" t="s">
        <v>1832</v>
      </c>
      <c r="D3060" s="3" t="s">
        <v>115</v>
      </c>
      <c r="E3060" s="4">
        <f>VLOOKUP(A3060,'2023 data'!$K$3:$L$3237,2,FALSE)</f>
        <v>726200</v>
      </c>
    </row>
    <row r="3061" spans="1:5">
      <c r="A3061" t="str">
        <f t="shared" si="47"/>
        <v>WICOLUMBIA</v>
      </c>
      <c r="B3061" t="s">
        <v>2023</v>
      </c>
      <c r="C3061" s="2" t="s">
        <v>1832</v>
      </c>
      <c r="D3061" s="3" t="s">
        <v>117</v>
      </c>
      <c r="E3061" s="4">
        <f>VLOOKUP(A3061,'2023 data'!$K$3:$L$3237,2,FALSE)</f>
        <v>726200</v>
      </c>
    </row>
    <row r="3062" spans="1:5">
      <c r="A3062" t="str">
        <f t="shared" si="47"/>
        <v>WICRAWFORD</v>
      </c>
      <c r="B3062" t="s">
        <v>2023</v>
      </c>
      <c r="C3062" s="2" t="s">
        <v>1832</v>
      </c>
      <c r="D3062" s="3" t="s">
        <v>120</v>
      </c>
      <c r="E3062" s="4">
        <f>VLOOKUP(A3062,'2023 data'!$K$3:$L$3237,2,FALSE)</f>
        <v>726200</v>
      </c>
    </row>
    <row r="3063" spans="1:5">
      <c r="A3063" t="str">
        <f t="shared" si="47"/>
        <v>WIDANE</v>
      </c>
      <c r="B3063" t="s">
        <v>2023</v>
      </c>
      <c r="C3063" s="2" t="s">
        <v>1832</v>
      </c>
      <c r="D3063" s="3" t="s">
        <v>1837</v>
      </c>
      <c r="E3063" s="4">
        <f>VLOOKUP(A3063,'2023 data'!$K$3:$L$3237,2,FALSE)</f>
        <v>726200</v>
      </c>
    </row>
    <row r="3064" spans="1:5">
      <c r="A3064" t="str">
        <f t="shared" si="47"/>
        <v>WIDODGE</v>
      </c>
      <c r="B3064" t="s">
        <v>2023</v>
      </c>
      <c r="C3064" s="2" t="s">
        <v>1832</v>
      </c>
      <c r="D3064" s="3" t="s">
        <v>375</v>
      </c>
      <c r="E3064" s="4">
        <f>VLOOKUP(A3064,'2023 data'!$K$3:$L$3237,2,FALSE)</f>
        <v>726200</v>
      </c>
    </row>
    <row r="3065" spans="1:5">
      <c r="A3065" t="str">
        <f t="shared" si="47"/>
        <v>WIDOOR</v>
      </c>
      <c r="B3065" t="s">
        <v>2023</v>
      </c>
      <c r="C3065" s="2" t="s">
        <v>1832</v>
      </c>
      <c r="D3065" s="3" t="s">
        <v>1838</v>
      </c>
      <c r="E3065" s="4">
        <f>VLOOKUP(A3065,'2023 data'!$K$3:$L$3237,2,FALSE)</f>
        <v>726200</v>
      </c>
    </row>
    <row r="3066" spans="1:5">
      <c r="A3066" t="str">
        <f t="shared" si="47"/>
        <v>WIDOUGLAS</v>
      </c>
      <c r="B3066" t="s">
        <v>2023</v>
      </c>
      <c r="C3066" s="2" t="s">
        <v>1832</v>
      </c>
      <c r="D3066" s="3" t="s">
        <v>240</v>
      </c>
      <c r="E3066" s="4">
        <f>VLOOKUP(A3066,'2023 data'!$K$3:$L$3237,2,FALSE)</f>
        <v>726200</v>
      </c>
    </row>
    <row r="3067" spans="1:5">
      <c r="A3067" t="str">
        <f t="shared" si="47"/>
        <v>WIDUNN</v>
      </c>
      <c r="B3067" t="s">
        <v>2023</v>
      </c>
      <c r="C3067" s="2" t="s">
        <v>1832</v>
      </c>
      <c r="D3067" s="3" t="s">
        <v>1285</v>
      </c>
      <c r="E3067" s="4">
        <f>VLOOKUP(A3067,'2023 data'!$K$3:$L$3237,2,FALSE)</f>
        <v>726200</v>
      </c>
    </row>
    <row r="3068" spans="1:5">
      <c r="A3068" t="str">
        <f t="shared" si="47"/>
        <v>WIEAU CLAIRE</v>
      </c>
      <c r="B3068" t="s">
        <v>2023</v>
      </c>
      <c r="C3068" s="2" t="s">
        <v>1832</v>
      </c>
      <c r="D3068" s="3" t="s">
        <v>1839</v>
      </c>
      <c r="E3068" s="4">
        <f>VLOOKUP(A3068,'2023 data'!$K$3:$L$3237,2,FALSE)</f>
        <v>726200</v>
      </c>
    </row>
    <row r="3069" spans="1:5">
      <c r="A3069" t="str">
        <f t="shared" si="47"/>
        <v>WIFLORENCE</v>
      </c>
      <c r="B3069" t="s">
        <v>2023</v>
      </c>
      <c r="C3069" s="2" t="s">
        <v>1832</v>
      </c>
      <c r="D3069" s="3" t="s">
        <v>1452</v>
      </c>
      <c r="E3069" s="4">
        <f>VLOOKUP(A3069,'2023 data'!$K$3:$L$3237,2,FALSE)</f>
        <v>726200</v>
      </c>
    </row>
    <row r="3070" spans="1:5">
      <c r="A3070" t="str">
        <f t="shared" si="47"/>
        <v>WIFOND DU LAC</v>
      </c>
      <c r="B3070" t="s">
        <v>2023</v>
      </c>
      <c r="C3070" s="2" t="s">
        <v>1832</v>
      </c>
      <c r="D3070" s="3" t="s">
        <v>1840</v>
      </c>
      <c r="E3070" s="4">
        <f>VLOOKUP(A3070,'2023 data'!$K$3:$L$3237,2,FALSE)</f>
        <v>726200</v>
      </c>
    </row>
    <row r="3071" spans="1:5">
      <c r="A3071" t="str">
        <f t="shared" si="47"/>
        <v>WIFOREST</v>
      </c>
      <c r="B3071" t="s">
        <v>2023</v>
      </c>
      <c r="C3071" s="2" t="s">
        <v>1832</v>
      </c>
      <c r="D3071" s="3" t="s">
        <v>1415</v>
      </c>
      <c r="E3071" s="4">
        <f>VLOOKUP(A3071,'2023 data'!$K$3:$L$3237,2,FALSE)</f>
        <v>726200</v>
      </c>
    </row>
    <row r="3072" spans="1:5">
      <c r="A3072" t="str">
        <f t="shared" si="47"/>
        <v>WIGRANT</v>
      </c>
      <c r="B3072" t="s">
        <v>2023</v>
      </c>
      <c r="C3072" s="2" t="s">
        <v>1832</v>
      </c>
      <c r="D3072" s="3" t="s">
        <v>128</v>
      </c>
      <c r="E3072" s="4">
        <f>VLOOKUP(A3072,'2023 data'!$K$3:$L$3237,2,FALSE)</f>
        <v>726200</v>
      </c>
    </row>
    <row r="3073" spans="1:5">
      <c r="A3073" t="str">
        <f t="shared" si="47"/>
        <v>WIGREEN</v>
      </c>
      <c r="B3073" t="s">
        <v>2023</v>
      </c>
      <c r="C3073" s="2" t="s">
        <v>1832</v>
      </c>
      <c r="D3073" s="3" t="s">
        <v>725</v>
      </c>
      <c r="E3073" s="4">
        <f>VLOOKUP(A3073,'2023 data'!$K$3:$L$3237,2,FALSE)</f>
        <v>726200</v>
      </c>
    </row>
    <row r="3074" spans="1:5">
      <c r="A3074" t="str">
        <f t="shared" si="47"/>
        <v>WIGREEN LAKE</v>
      </c>
      <c r="B3074" t="s">
        <v>2023</v>
      </c>
      <c r="C3074" s="2" t="s">
        <v>1832</v>
      </c>
      <c r="D3074" s="3" t="s">
        <v>1841</v>
      </c>
      <c r="E3074" s="4">
        <f>VLOOKUP(A3074,'2023 data'!$K$3:$L$3237,2,FALSE)</f>
        <v>726200</v>
      </c>
    </row>
    <row r="3075" spans="1:5">
      <c r="A3075" t="str">
        <f t="shared" si="47"/>
        <v>WIIOWA</v>
      </c>
      <c r="B3075" t="s">
        <v>2023</v>
      </c>
      <c r="C3075" s="2" t="s">
        <v>1832</v>
      </c>
      <c r="D3075" s="3" t="s">
        <v>606</v>
      </c>
      <c r="E3075" s="4">
        <f>VLOOKUP(A3075,'2023 data'!$K$3:$L$3237,2,FALSE)</f>
        <v>726200</v>
      </c>
    </row>
    <row r="3076" spans="1:5">
      <c r="A3076" t="str">
        <f t="shared" ref="A3076:A3139" si="48">+C3076&amp;D3076</f>
        <v>WIIRON</v>
      </c>
      <c r="B3076" t="s">
        <v>2023</v>
      </c>
      <c r="C3076" s="2" t="s">
        <v>1832</v>
      </c>
      <c r="D3076" s="3" t="s">
        <v>871</v>
      </c>
      <c r="E3076" s="4">
        <f>VLOOKUP(A3076,'2023 data'!$K$3:$L$3237,2,FALSE)</f>
        <v>726200</v>
      </c>
    </row>
    <row r="3077" spans="1:5">
      <c r="A3077" t="str">
        <f t="shared" si="48"/>
        <v>WIJACKSON</v>
      </c>
      <c r="B3077" t="s">
        <v>2023</v>
      </c>
      <c r="C3077" s="2" t="s">
        <v>1832</v>
      </c>
      <c r="D3077" s="3" t="s">
        <v>39</v>
      </c>
      <c r="E3077" s="4">
        <f>VLOOKUP(A3077,'2023 data'!$K$3:$L$3237,2,FALSE)</f>
        <v>726200</v>
      </c>
    </row>
    <row r="3078" spans="1:5">
      <c r="A3078" t="str">
        <f t="shared" si="48"/>
        <v>WIJEFFERSON</v>
      </c>
      <c r="B3078" t="s">
        <v>2023</v>
      </c>
      <c r="C3078" s="2" t="s">
        <v>1832</v>
      </c>
      <c r="D3078" s="3" t="s">
        <v>40</v>
      </c>
      <c r="E3078" s="4">
        <f>VLOOKUP(A3078,'2023 data'!$K$3:$L$3237,2,FALSE)</f>
        <v>726200</v>
      </c>
    </row>
    <row r="3079" spans="1:5">
      <c r="A3079" t="str">
        <f t="shared" si="48"/>
        <v>WIJUNEAU</v>
      </c>
      <c r="B3079" t="s">
        <v>2023</v>
      </c>
      <c r="C3079" s="2" t="s">
        <v>1832</v>
      </c>
      <c r="D3079" s="3" t="s">
        <v>81</v>
      </c>
      <c r="E3079" s="4">
        <f>VLOOKUP(A3079,'2023 data'!$K$3:$L$3237,2,FALSE)</f>
        <v>726200</v>
      </c>
    </row>
    <row r="3080" spans="1:5">
      <c r="A3080" t="str">
        <f t="shared" si="48"/>
        <v>WIKENOSHA</v>
      </c>
      <c r="B3080" t="s">
        <v>2023</v>
      </c>
      <c r="C3080" s="2" t="s">
        <v>1832</v>
      </c>
      <c r="D3080" s="3" t="s">
        <v>1842</v>
      </c>
      <c r="E3080" s="4">
        <f>VLOOKUP(A3080,'2023 data'!$K$3:$L$3237,2,FALSE)</f>
        <v>726200</v>
      </c>
    </row>
    <row r="3081" spans="1:5">
      <c r="A3081" t="str">
        <f t="shared" si="48"/>
        <v>WIKEWAUNEE</v>
      </c>
      <c r="B3081" t="s">
        <v>2023</v>
      </c>
      <c r="C3081" s="2" t="s">
        <v>1832</v>
      </c>
      <c r="D3081" s="3" t="s">
        <v>1843</v>
      </c>
      <c r="E3081" s="4">
        <f>VLOOKUP(A3081,'2023 data'!$K$3:$L$3237,2,FALSE)</f>
        <v>726200</v>
      </c>
    </row>
    <row r="3082" spans="1:5">
      <c r="A3082" t="str">
        <f t="shared" si="48"/>
        <v>WILA CROSSE</v>
      </c>
      <c r="B3082" t="s">
        <v>2023</v>
      </c>
      <c r="C3082" s="2" t="s">
        <v>1832</v>
      </c>
      <c r="D3082" s="3" t="s">
        <v>1844</v>
      </c>
      <c r="E3082" s="4">
        <f>VLOOKUP(A3082,'2023 data'!$K$3:$L$3237,2,FALSE)</f>
        <v>726200</v>
      </c>
    </row>
    <row r="3083" spans="1:5">
      <c r="A3083" t="str">
        <f t="shared" si="48"/>
        <v>WILAFAYETTE</v>
      </c>
      <c r="B3083" t="s">
        <v>2023</v>
      </c>
      <c r="C3083" s="2" t="s">
        <v>1832</v>
      </c>
      <c r="D3083" s="3" t="s">
        <v>135</v>
      </c>
      <c r="E3083" s="4">
        <f>VLOOKUP(A3083,'2023 data'!$K$3:$L$3237,2,FALSE)</f>
        <v>726200</v>
      </c>
    </row>
    <row r="3084" spans="1:5">
      <c r="A3084" t="str">
        <f t="shared" si="48"/>
        <v>WILANGLADE</v>
      </c>
      <c r="B3084" t="s">
        <v>2023</v>
      </c>
      <c r="C3084" s="2" t="s">
        <v>1832</v>
      </c>
      <c r="D3084" s="3" t="s">
        <v>1845</v>
      </c>
      <c r="E3084" s="4">
        <f>VLOOKUP(A3084,'2023 data'!$K$3:$L$3237,2,FALSE)</f>
        <v>726200</v>
      </c>
    </row>
    <row r="3085" spans="1:5">
      <c r="A3085" t="str">
        <f t="shared" si="48"/>
        <v>WILINCOLN</v>
      </c>
      <c r="B3085" t="s">
        <v>2023</v>
      </c>
      <c r="C3085" s="2" t="s">
        <v>1832</v>
      </c>
      <c r="D3085" s="3" t="s">
        <v>136</v>
      </c>
      <c r="E3085" s="4">
        <f>VLOOKUP(A3085,'2023 data'!$K$3:$L$3237,2,FALSE)</f>
        <v>726200</v>
      </c>
    </row>
    <row r="3086" spans="1:5">
      <c r="A3086" t="str">
        <f t="shared" si="48"/>
        <v>WIMANITOWOC</v>
      </c>
      <c r="B3086" t="s">
        <v>2023</v>
      </c>
      <c r="C3086" s="2" t="s">
        <v>1832</v>
      </c>
      <c r="D3086" s="3" t="s">
        <v>1846</v>
      </c>
      <c r="E3086" s="4">
        <f>VLOOKUP(A3086,'2023 data'!$K$3:$L$3237,2,FALSE)</f>
        <v>726200</v>
      </c>
    </row>
    <row r="3087" spans="1:5">
      <c r="A3087" t="str">
        <f t="shared" si="48"/>
        <v>WIMARATHON</v>
      </c>
      <c r="B3087" t="s">
        <v>2023</v>
      </c>
      <c r="C3087" s="2" t="s">
        <v>1832</v>
      </c>
      <c r="D3087" s="3" t="s">
        <v>1847</v>
      </c>
      <c r="E3087" s="4">
        <f>VLOOKUP(A3087,'2023 data'!$K$3:$L$3237,2,FALSE)</f>
        <v>726200</v>
      </c>
    </row>
    <row r="3088" spans="1:5">
      <c r="A3088" t="str">
        <f t="shared" si="48"/>
        <v>WIMARINETTE</v>
      </c>
      <c r="B3088" t="s">
        <v>2023</v>
      </c>
      <c r="C3088" s="2" t="s">
        <v>1832</v>
      </c>
      <c r="D3088" s="3" t="s">
        <v>1848</v>
      </c>
      <c r="E3088" s="4">
        <f>VLOOKUP(A3088,'2023 data'!$K$3:$L$3237,2,FALSE)</f>
        <v>726200</v>
      </c>
    </row>
    <row r="3089" spans="1:5">
      <c r="A3089" t="str">
        <f t="shared" si="48"/>
        <v>WIMARQUETTE</v>
      </c>
      <c r="B3089" t="s">
        <v>2023</v>
      </c>
      <c r="C3089" s="2" t="s">
        <v>1832</v>
      </c>
      <c r="D3089" s="3" t="s">
        <v>883</v>
      </c>
      <c r="E3089" s="4">
        <f>VLOOKUP(A3089,'2023 data'!$K$3:$L$3237,2,FALSE)</f>
        <v>726200</v>
      </c>
    </row>
    <row r="3090" spans="1:5">
      <c r="A3090" t="str">
        <f t="shared" si="48"/>
        <v>WIMENOMINEE</v>
      </c>
      <c r="B3090" t="s">
        <v>2023</v>
      </c>
      <c r="C3090" s="2" t="s">
        <v>1832</v>
      </c>
      <c r="D3090" s="3" t="s">
        <v>885</v>
      </c>
      <c r="E3090" s="4">
        <f>VLOOKUP(A3090,'2023 data'!$K$3:$L$3237,2,FALSE)</f>
        <v>726200</v>
      </c>
    </row>
    <row r="3091" spans="1:5">
      <c r="A3091" t="str">
        <f t="shared" si="48"/>
        <v>WIMILWAUKEE</v>
      </c>
      <c r="B3091" t="s">
        <v>2023</v>
      </c>
      <c r="C3091" s="2" t="s">
        <v>1832</v>
      </c>
      <c r="D3091" s="3" t="s">
        <v>1849</v>
      </c>
      <c r="E3091" s="4">
        <f>VLOOKUP(A3091,'2023 data'!$K$3:$L$3237,2,FALSE)</f>
        <v>726200</v>
      </c>
    </row>
    <row r="3092" spans="1:5">
      <c r="A3092" t="str">
        <f t="shared" si="48"/>
        <v>WIMONROE</v>
      </c>
      <c r="B3092" t="s">
        <v>2023</v>
      </c>
      <c r="C3092" s="2" t="s">
        <v>1832</v>
      </c>
      <c r="D3092" s="3" t="s">
        <v>53</v>
      </c>
      <c r="E3092" s="4">
        <f>VLOOKUP(A3092,'2023 data'!$K$3:$L$3237,2,FALSE)</f>
        <v>726200</v>
      </c>
    </row>
    <row r="3093" spans="1:5">
      <c r="A3093" t="str">
        <f t="shared" si="48"/>
        <v>WIOCONTO</v>
      </c>
      <c r="B3093" t="s">
        <v>2023</v>
      </c>
      <c r="C3093" s="2" t="s">
        <v>1832</v>
      </c>
      <c r="D3093" s="3" t="s">
        <v>1850</v>
      </c>
      <c r="E3093" s="4">
        <f>VLOOKUP(A3093,'2023 data'!$K$3:$L$3237,2,FALSE)</f>
        <v>726200</v>
      </c>
    </row>
    <row r="3094" spans="1:5">
      <c r="A3094" t="str">
        <f t="shared" si="48"/>
        <v>WIONEIDA</v>
      </c>
      <c r="B3094" t="s">
        <v>2023</v>
      </c>
      <c r="C3094" s="2" t="s">
        <v>1832</v>
      </c>
      <c r="D3094" s="3" t="s">
        <v>483</v>
      </c>
      <c r="E3094" s="4">
        <f>VLOOKUP(A3094,'2023 data'!$K$3:$L$3237,2,FALSE)</f>
        <v>726200</v>
      </c>
    </row>
    <row r="3095" spans="1:5">
      <c r="A3095" t="str">
        <f t="shared" si="48"/>
        <v>WIOUTAGAMIE</v>
      </c>
      <c r="B3095" t="s">
        <v>2023</v>
      </c>
      <c r="C3095" s="2" t="s">
        <v>1832</v>
      </c>
      <c r="D3095" s="3" t="s">
        <v>1851</v>
      </c>
      <c r="E3095" s="4">
        <f>VLOOKUP(A3095,'2023 data'!$K$3:$L$3237,2,FALSE)</f>
        <v>726200</v>
      </c>
    </row>
    <row r="3096" spans="1:5">
      <c r="A3096" t="str">
        <f t="shared" si="48"/>
        <v>WIOZAUKEE</v>
      </c>
      <c r="B3096" t="s">
        <v>2023</v>
      </c>
      <c r="C3096" s="2" t="s">
        <v>1832</v>
      </c>
      <c r="D3096" s="3" t="s">
        <v>1852</v>
      </c>
      <c r="E3096" s="4">
        <f>VLOOKUP(A3096,'2023 data'!$K$3:$L$3237,2,FALSE)</f>
        <v>726200</v>
      </c>
    </row>
    <row r="3097" spans="1:5">
      <c r="A3097" t="str">
        <f t="shared" si="48"/>
        <v>WIPEPIN</v>
      </c>
      <c r="B3097" t="s">
        <v>2023</v>
      </c>
      <c r="C3097" s="2" t="s">
        <v>1832</v>
      </c>
      <c r="D3097" s="3" t="s">
        <v>1853</v>
      </c>
      <c r="E3097" s="4">
        <f>VLOOKUP(A3097,'2023 data'!$K$3:$L$3237,2,FALSE)</f>
        <v>726200</v>
      </c>
    </row>
    <row r="3098" spans="1:5">
      <c r="A3098" t="str">
        <f t="shared" si="48"/>
        <v>WIPIERCE</v>
      </c>
      <c r="B3098" t="s">
        <v>2023</v>
      </c>
      <c r="C3098" s="2" t="s">
        <v>1832</v>
      </c>
      <c r="D3098" s="3" t="s">
        <v>418</v>
      </c>
      <c r="E3098" s="4">
        <f>VLOOKUP(A3098,'2023 data'!$K$3:$L$3237,2,FALSE)</f>
        <v>726200</v>
      </c>
    </row>
    <row r="3099" spans="1:5">
      <c r="A3099" t="str">
        <f t="shared" si="48"/>
        <v>WIPOLK</v>
      </c>
      <c r="B3099" t="s">
        <v>2023</v>
      </c>
      <c r="C3099" s="2" t="s">
        <v>1832</v>
      </c>
      <c r="D3099" s="3" t="s">
        <v>147</v>
      </c>
      <c r="E3099" s="4">
        <f>VLOOKUP(A3099,'2023 data'!$K$3:$L$3237,2,FALSE)</f>
        <v>726200</v>
      </c>
    </row>
    <row r="3100" spans="1:5">
      <c r="A3100" t="str">
        <f t="shared" si="48"/>
        <v>WIPORTAGE</v>
      </c>
      <c r="B3100" t="s">
        <v>2023</v>
      </c>
      <c r="C3100" s="2" t="s">
        <v>1832</v>
      </c>
      <c r="D3100" s="3" t="s">
        <v>1332</v>
      </c>
      <c r="E3100" s="4">
        <f>VLOOKUP(A3100,'2023 data'!$K$3:$L$3237,2,FALSE)</f>
        <v>726200</v>
      </c>
    </row>
    <row r="3101" spans="1:5">
      <c r="A3101" t="str">
        <f t="shared" si="48"/>
        <v>WIPRICE</v>
      </c>
      <c r="B3101" t="s">
        <v>2023</v>
      </c>
      <c r="C3101" s="2" t="s">
        <v>1832</v>
      </c>
      <c r="D3101" s="3" t="s">
        <v>1854</v>
      </c>
      <c r="E3101" s="4">
        <f>VLOOKUP(A3101,'2023 data'!$K$3:$L$3237,2,FALSE)</f>
        <v>726200</v>
      </c>
    </row>
    <row r="3102" spans="1:5">
      <c r="A3102" t="str">
        <f t="shared" si="48"/>
        <v>WIRACINE</v>
      </c>
      <c r="B3102" t="s">
        <v>2023</v>
      </c>
      <c r="C3102" s="2" t="s">
        <v>1832</v>
      </c>
      <c r="D3102" s="3" t="s">
        <v>1855</v>
      </c>
      <c r="E3102" s="4">
        <f>VLOOKUP(A3102,'2023 data'!$K$3:$L$3237,2,FALSE)</f>
        <v>726200</v>
      </c>
    </row>
    <row r="3103" spans="1:5">
      <c r="A3103" t="str">
        <f t="shared" si="48"/>
        <v>WIRICHLAND</v>
      </c>
      <c r="B3103" t="s">
        <v>2023</v>
      </c>
      <c r="C3103" s="2" t="s">
        <v>1832</v>
      </c>
      <c r="D3103" s="3" t="s">
        <v>532</v>
      </c>
      <c r="E3103" s="4">
        <f>VLOOKUP(A3103,'2023 data'!$K$3:$L$3237,2,FALSE)</f>
        <v>726200</v>
      </c>
    </row>
    <row r="3104" spans="1:5">
      <c r="A3104" t="str">
        <f t="shared" si="48"/>
        <v>WIROCK</v>
      </c>
      <c r="B3104" t="s">
        <v>2023</v>
      </c>
      <c r="C3104" s="2" t="s">
        <v>1832</v>
      </c>
      <c r="D3104" s="3" t="s">
        <v>952</v>
      </c>
      <c r="E3104" s="4">
        <f>VLOOKUP(A3104,'2023 data'!$K$3:$L$3237,2,FALSE)</f>
        <v>726200</v>
      </c>
    </row>
    <row r="3105" spans="1:5">
      <c r="A3105" t="str">
        <f t="shared" si="48"/>
        <v>WIRUSK</v>
      </c>
      <c r="B3105" t="s">
        <v>2023</v>
      </c>
      <c r="C3105" s="2" t="s">
        <v>1832</v>
      </c>
      <c r="D3105" s="3" t="s">
        <v>1653</v>
      </c>
      <c r="E3105" s="4">
        <f>VLOOKUP(A3105,'2023 data'!$K$3:$L$3237,2,FALSE)</f>
        <v>726200</v>
      </c>
    </row>
    <row r="3106" spans="1:5">
      <c r="A3106" t="str">
        <f t="shared" si="48"/>
        <v>WIST. CROIX</v>
      </c>
      <c r="B3106" t="s">
        <v>2023</v>
      </c>
      <c r="C3106" s="2" t="s">
        <v>1832</v>
      </c>
      <c r="D3106" s="3" t="s">
        <v>1856</v>
      </c>
      <c r="E3106" s="4">
        <f>VLOOKUP(A3106,'2023 data'!$K$3:$L$3237,2,FALSE)</f>
        <v>726200</v>
      </c>
    </row>
    <row r="3107" spans="1:5">
      <c r="A3107" t="str">
        <f t="shared" si="48"/>
        <v>WISAUK</v>
      </c>
      <c r="B3107" t="s">
        <v>2023</v>
      </c>
      <c r="C3107" s="2" t="s">
        <v>1832</v>
      </c>
      <c r="D3107" s="3" t="s">
        <v>1857</v>
      </c>
      <c r="E3107" s="4">
        <f>VLOOKUP(A3107,'2023 data'!$K$3:$L$3237,2,FALSE)</f>
        <v>726200</v>
      </c>
    </row>
    <row r="3108" spans="1:5">
      <c r="A3108" t="str">
        <f t="shared" si="48"/>
        <v>WISAWYER</v>
      </c>
      <c r="B3108" t="s">
        <v>2023</v>
      </c>
      <c r="C3108" s="2" t="s">
        <v>1832</v>
      </c>
      <c r="D3108" s="3" t="s">
        <v>1858</v>
      </c>
      <c r="E3108" s="4">
        <f>VLOOKUP(A3108,'2023 data'!$K$3:$L$3237,2,FALSE)</f>
        <v>726200</v>
      </c>
    </row>
    <row r="3109" spans="1:5">
      <c r="A3109" t="str">
        <f t="shared" si="48"/>
        <v>WISHAWANO</v>
      </c>
      <c r="B3109" t="s">
        <v>2023</v>
      </c>
      <c r="C3109" s="2" t="s">
        <v>1832</v>
      </c>
      <c r="D3109" s="3" t="s">
        <v>1859</v>
      </c>
      <c r="E3109" s="4">
        <f>VLOOKUP(A3109,'2023 data'!$K$3:$L$3237,2,FALSE)</f>
        <v>726200</v>
      </c>
    </row>
    <row r="3110" spans="1:5">
      <c r="A3110" t="str">
        <f t="shared" si="48"/>
        <v>WISHEBOYGAN</v>
      </c>
      <c r="B3110" t="s">
        <v>2023</v>
      </c>
      <c r="C3110" s="2" t="s">
        <v>1832</v>
      </c>
      <c r="D3110" s="3" t="s">
        <v>1860</v>
      </c>
      <c r="E3110" s="4">
        <f>VLOOKUP(A3110,'2023 data'!$K$3:$L$3237,2,FALSE)</f>
        <v>726200</v>
      </c>
    </row>
    <row r="3111" spans="1:5">
      <c r="A3111" t="str">
        <f t="shared" si="48"/>
        <v>WITAYLOR</v>
      </c>
      <c r="B3111" t="s">
        <v>2023</v>
      </c>
      <c r="C3111" s="2" t="s">
        <v>1832</v>
      </c>
      <c r="D3111" s="3" t="s">
        <v>337</v>
      </c>
      <c r="E3111" s="4">
        <f>VLOOKUP(A3111,'2023 data'!$K$3:$L$3237,2,FALSE)</f>
        <v>726200</v>
      </c>
    </row>
    <row r="3112" spans="1:5">
      <c r="A3112" t="str">
        <f t="shared" si="48"/>
        <v>WITREMPEALEAU</v>
      </c>
      <c r="B3112" t="s">
        <v>2023</v>
      </c>
      <c r="C3112" s="2" t="s">
        <v>1832</v>
      </c>
      <c r="D3112" s="3" t="s">
        <v>1861</v>
      </c>
      <c r="E3112" s="4">
        <f>VLOOKUP(A3112,'2023 data'!$K$3:$L$3237,2,FALSE)</f>
        <v>726200</v>
      </c>
    </row>
    <row r="3113" spans="1:5">
      <c r="A3113" t="str">
        <f t="shared" si="48"/>
        <v>WIVERNON</v>
      </c>
      <c r="B3113" t="s">
        <v>2023</v>
      </c>
      <c r="C3113" s="2" t="s">
        <v>1832</v>
      </c>
      <c r="D3113" s="3" t="s">
        <v>799</v>
      </c>
      <c r="E3113" s="4">
        <f>VLOOKUP(A3113,'2023 data'!$K$3:$L$3237,2,FALSE)</f>
        <v>726200</v>
      </c>
    </row>
    <row r="3114" spans="1:5">
      <c r="A3114" t="str">
        <f t="shared" si="48"/>
        <v>WIVILAS</v>
      </c>
      <c r="B3114" t="s">
        <v>2023</v>
      </c>
      <c r="C3114" s="2" t="s">
        <v>1832</v>
      </c>
      <c r="D3114" s="3" t="s">
        <v>1862</v>
      </c>
      <c r="E3114" s="4">
        <f>VLOOKUP(A3114,'2023 data'!$K$3:$L$3237,2,FALSE)</f>
        <v>726200</v>
      </c>
    </row>
    <row r="3115" spans="1:5">
      <c r="A3115" t="str">
        <f t="shared" si="48"/>
        <v>WIWALWORTH</v>
      </c>
      <c r="B3115" t="s">
        <v>2023</v>
      </c>
      <c r="C3115" s="2" t="s">
        <v>1832</v>
      </c>
      <c r="D3115" s="3" t="s">
        <v>1502</v>
      </c>
      <c r="E3115" s="4">
        <f>VLOOKUP(A3115,'2023 data'!$K$3:$L$3237,2,FALSE)</f>
        <v>726200</v>
      </c>
    </row>
    <row r="3116" spans="1:5">
      <c r="A3116" t="str">
        <f t="shared" si="48"/>
        <v>WIWASHBURN</v>
      </c>
      <c r="B3116" t="s">
        <v>2023</v>
      </c>
      <c r="C3116" s="2" t="s">
        <v>1832</v>
      </c>
      <c r="D3116" s="3" t="s">
        <v>1863</v>
      </c>
      <c r="E3116" s="4">
        <f>VLOOKUP(A3116,'2023 data'!$K$3:$L$3237,2,FALSE)</f>
        <v>726200</v>
      </c>
    </row>
    <row r="3117" spans="1:5">
      <c r="A3117" t="str">
        <f t="shared" si="48"/>
        <v>WIWASHINGTON</v>
      </c>
      <c r="B3117" t="s">
        <v>2023</v>
      </c>
      <c r="C3117" s="2" t="s">
        <v>1832</v>
      </c>
      <c r="D3117" s="3" t="s">
        <v>68</v>
      </c>
      <c r="E3117" s="4">
        <f>VLOOKUP(A3117,'2023 data'!$K$3:$L$3237,2,FALSE)</f>
        <v>726200</v>
      </c>
    </row>
    <row r="3118" spans="1:5">
      <c r="A3118" t="str">
        <f t="shared" si="48"/>
        <v>WIWAUKESHA</v>
      </c>
      <c r="B3118" t="s">
        <v>2023</v>
      </c>
      <c r="C3118" s="2" t="s">
        <v>1832</v>
      </c>
      <c r="D3118" s="3" t="s">
        <v>1864</v>
      </c>
      <c r="E3118" s="4">
        <f>VLOOKUP(A3118,'2023 data'!$K$3:$L$3237,2,FALSE)</f>
        <v>726200</v>
      </c>
    </row>
    <row r="3119" spans="1:5">
      <c r="A3119" t="str">
        <f t="shared" si="48"/>
        <v>WIWAUPACA</v>
      </c>
      <c r="B3119" t="s">
        <v>2023</v>
      </c>
      <c r="C3119" s="2" t="s">
        <v>1832</v>
      </c>
      <c r="D3119" s="3" t="s">
        <v>1865</v>
      </c>
      <c r="E3119" s="4">
        <f>VLOOKUP(A3119,'2023 data'!$K$3:$L$3237,2,FALSE)</f>
        <v>726200</v>
      </c>
    </row>
    <row r="3120" spans="1:5">
      <c r="A3120" t="str">
        <f t="shared" si="48"/>
        <v>WIWAUSHARA</v>
      </c>
      <c r="B3120" t="s">
        <v>2023</v>
      </c>
      <c r="C3120" s="2" t="s">
        <v>1832</v>
      </c>
      <c r="D3120" s="3" t="s">
        <v>1866</v>
      </c>
      <c r="E3120" s="4">
        <f>VLOOKUP(A3120,'2023 data'!$K$3:$L$3237,2,FALSE)</f>
        <v>726200</v>
      </c>
    </row>
    <row r="3121" spans="1:5">
      <c r="A3121" t="str">
        <f t="shared" si="48"/>
        <v>WIWINNEBAGO</v>
      </c>
      <c r="B3121" t="s">
        <v>2023</v>
      </c>
      <c r="C3121" s="2" t="s">
        <v>1832</v>
      </c>
      <c r="D3121" s="3" t="s">
        <v>544</v>
      </c>
      <c r="E3121" s="4">
        <f>VLOOKUP(A3121,'2023 data'!$K$3:$L$3237,2,FALSE)</f>
        <v>726200</v>
      </c>
    </row>
    <row r="3122" spans="1:5">
      <c r="A3122" t="str">
        <f t="shared" si="48"/>
        <v>WIWOOD</v>
      </c>
      <c r="B3122" t="s">
        <v>2023</v>
      </c>
      <c r="C3122" s="2" t="s">
        <v>1832</v>
      </c>
      <c r="D3122" s="3" t="s">
        <v>1341</v>
      </c>
      <c r="E3122" s="4">
        <f>VLOOKUP(A3122,'2023 data'!$K$3:$L$3237,2,FALSE)</f>
        <v>726200</v>
      </c>
    </row>
    <row r="3123" spans="1:5">
      <c r="A3123" t="str">
        <f t="shared" si="48"/>
        <v>WYALBANY</v>
      </c>
      <c r="B3123" t="s">
        <v>2024</v>
      </c>
      <c r="C3123" s="2" t="s">
        <v>1867</v>
      </c>
      <c r="D3123" s="3" t="s">
        <v>1179</v>
      </c>
      <c r="E3123" s="4">
        <f>VLOOKUP(A3123,'2023 data'!$K$3:$L$3237,2,FALSE)</f>
        <v>726200</v>
      </c>
    </row>
    <row r="3124" spans="1:5">
      <c r="A3124" t="str">
        <f t="shared" si="48"/>
        <v>WYBIG HORN</v>
      </c>
      <c r="B3124" t="s">
        <v>2024</v>
      </c>
      <c r="C3124" s="2" t="s">
        <v>1867</v>
      </c>
      <c r="D3124" s="3" t="s">
        <v>1046</v>
      </c>
      <c r="E3124" s="4">
        <f>VLOOKUP(A3124,'2023 data'!$K$3:$L$3237,2,FALSE)</f>
        <v>726200</v>
      </c>
    </row>
    <row r="3125" spans="1:5">
      <c r="A3125" t="str">
        <f t="shared" si="48"/>
        <v>WYCAMPBELL</v>
      </c>
      <c r="B3125" t="s">
        <v>2024</v>
      </c>
      <c r="C3125" s="2" t="s">
        <v>1867</v>
      </c>
      <c r="D3125" s="3" t="s">
        <v>714</v>
      </c>
      <c r="E3125" s="4">
        <f>VLOOKUP(A3125,'2023 data'!$K$3:$L$3237,2,FALSE)</f>
        <v>726200</v>
      </c>
    </row>
    <row r="3126" spans="1:5">
      <c r="A3126" t="str">
        <f t="shared" si="48"/>
        <v>WYCARBON</v>
      </c>
      <c r="B3126" t="s">
        <v>2024</v>
      </c>
      <c r="C3126" s="2" t="s">
        <v>1867</v>
      </c>
      <c r="D3126" s="3" t="s">
        <v>1048</v>
      </c>
      <c r="E3126" s="4">
        <f>VLOOKUP(A3126,'2023 data'!$K$3:$L$3237,2,FALSE)</f>
        <v>726200</v>
      </c>
    </row>
    <row r="3127" spans="1:5">
      <c r="A3127" t="str">
        <f t="shared" si="48"/>
        <v>WYCONVERSE</v>
      </c>
      <c r="B3127" t="s">
        <v>2024</v>
      </c>
      <c r="C3127" s="2" t="s">
        <v>1867</v>
      </c>
      <c r="D3127" s="3" t="s">
        <v>1868</v>
      </c>
      <c r="E3127" s="4">
        <f>VLOOKUP(A3127,'2023 data'!$K$3:$L$3237,2,FALSE)</f>
        <v>726200</v>
      </c>
    </row>
    <row r="3128" spans="1:5">
      <c r="A3128" t="str">
        <f t="shared" si="48"/>
        <v>WYCROOK</v>
      </c>
      <c r="B3128" t="s">
        <v>2024</v>
      </c>
      <c r="C3128" s="2" t="s">
        <v>1867</v>
      </c>
      <c r="D3128" s="3" t="s">
        <v>1388</v>
      </c>
      <c r="E3128" s="4">
        <f>VLOOKUP(A3128,'2023 data'!$K$3:$L$3237,2,FALSE)</f>
        <v>726200</v>
      </c>
    </row>
    <row r="3129" spans="1:5">
      <c r="A3129" t="str">
        <f t="shared" si="48"/>
        <v>WYFREMONT</v>
      </c>
      <c r="B3129" t="s">
        <v>2024</v>
      </c>
      <c r="C3129" s="2" t="s">
        <v>1867</v>
      </c>
      <c r="D3129" s="3" t="s">
        <v>244</v>
      </c>
      <c r="E3129" s="4">
        <f>VLOOKUP(A3129,'2023 data'!$K$3:$L$3237,2,FALSE)</f>
        <v>726200</v>
      </c>
    </row>
    <row r="3130" spans="1:5">
      <c r="A3130" t="str">
        <f t="shared" si="48"/>
        <v>WYGOSHEN</v>
      </c>
      <c r="B3130" t="s">
        <v>2024</v>
      </c>
      <c r="C3130" s="2" t="s">
        <v>1867</v>
      </c>
      <c r="D3130" s="3" t="s">
        <v>1869</v>
      </c>
      <c r="E3130" s="4">
        <f>VLOOKUP(A3130,'2023 data'!$K$3:$L$3237,2,FALSE)</f>
        <v>726200</v>
      </c>
    </row>
    <row r="3131" spans="1:5">
      <c r="A3131" t="str">
        <f t="shared" si="48"/>
        <v>WYHOT SPRINGS</v>
      </c>
      <c r="B3131" t="s">
        <v>2024</v>
      </c>
      <c r="C3131" s="2" t="s">
        <v>1867</v>
      </c>
      <c r="D3131" s="3" t="s">
        <v>1870</v>
      </c>
      <c r="E3131" s="4">
        <f>VLOOKUP(A3131,'2023 data'!$K$3:$L$3237,2,FALSE)</f>
        <v>726200</v>
      </c>
    </row>
    <row r="3132" spans="1:5">
      <c r="A3132" t="str">
        <f t="shared" si="48"/>
        <v>WYJOHNSON</v>
      </c>
      <c r="B3132" t="s">
        <v>2024</v>
      </c>
      <c r="C3132" s="2" t="s">
        <v>1867</v>
      </c>
      <c r="D3132" s="3" t="s">
        <v>134</v>
      </c>
      <c r="E3132" s="4">
        <f>VLOOKUP(A3132,'2023 data'!$K$3:$L$3237,2,FALSE)</f>
        <v>726200</v>
      </c>
    </row>
    <row r="3133" spans="1:5">
      <c r="A3133" t="str">
        <f t="shared" si="48"/>
        <v>WYLARAMIE</v>
      </c>
      <c r="B3133" t="s">
        <v>2024</v>
      </c>
      <c r="C3133" s="2" t="s">
        <v>1867</v>
      </c>
      <c r="D3133" s="3" t="s">
        <v>1871</v>
      </c>
      <c r="E3133" s="4">
        <f>VLOOKUP(A3133,'2023 data'!$K$3:$L$3237,2,FALSE)</f>
        <v>726200</v>
      </c>
    </row>
    <row r="3134" spans="1:5">
      <c r="A3134" t="str">
        <f t="shared" si="48"/>
        <v>WYLINCOLN</v>
      </c>
      <c r="B3134" t="s">
        <v>2024</v>
      </c>
      <c r="C3134" s="2" t="s">
        <v>1867</v>
      </c>
      <c r="D3134" s="3" t="s">
        <v>136</v>
      </c>
      <c r="E3134" s="4">
        <f>VLOOKUP(A3134,'2023 data'!$K$3:$L$3237,2,FALSE)</f>
        <v>726200</v>
      </c>
    </row>
    <row r="3135" spans="1:5">
      <c r="A3135" t="str">
        <f t="shared" si="48"/>
        <v>WYNATRONA</v>
      </c>
      <c r="B3135" t="s">
        <v>2024</v>
      </c>
      <c r="C3135" s="2" t="s">
        <v>1867</v>
      </c>
      <c r="D3135" s="3" t="s">
        <v>1872</v>
      </c>
      <c r="E3135" s="4">
        <f>VLOOKUP(A3135,'2023 data'!$K$3:$L$3237,2,FALSE)</f>
        <v>726200</v>
      </c>
    </row>
    <row r="3136" spans="1:5">
      <c r="A3136" t="str">
        <f t="shared" si="48"/>
        <v>WYNIOBRARA</v>
      </c>
      <c r="B3136" t="s">
        <v>2024</v>
      </c>
      <c r="C3136" s="2" t="s">
        <v>1867</v>
      </c>
      <c r="D3136" s="3" t="s">
        <v>1873</v>
      </c>
      <c r="E3136" s="4">
        <f>VLOOKUP(A3136,'2023 data'!$K$3:$L$3237,2,FALSE)</f>
        <v>726200</v>
      </c>
    </row>
    <row r="3137" spans="1:5">
      <c r="A3137" t="str">
        <f t="shared" si="48"/>
        <v>WYPARK</v>
      </c>
      <c r="B3137" t="s">
        <v>2024</v>
      </c>
      <c r="C3137" s="2" t="s">
        <v>1867</v>
      </c>
      <c r="D3137" s="3" t="s">
        <v>263</v>
      </c>
      <c r="E3137" s="4">
        <f>VLOOKUP(A3137,'2023 data'!$K$3:$L$3237,2,FALSE)</f>
        <v>726200</v>
      </c>
    </row>
    <row r="3138" spans="1:5">
      <c r="A3138" t="str">
        <f t="shared" si="48"/>
        <v>WYPLATTE</v>
      </c>
      <c r="B3138" t="s">
        <v>2024</v>
      </c>
      <c r="C3138" s="2" t="s">
        <v>1867</v>
      </c>
      <c r="D3138" s="3" t="s">
        <v>1032</v>
      </c>
      <c r="E3138" s="4">
        <f>VLOOKUP(A3138,'2023 data'!$K$3:$L$3237,2,FALSE)</f>
        <v>726200</v>
      </c>
    </row>
    <row r="3139" spans="1:5">
      <c r="A3139" t="str">
        <f t="shared" si="48"/>
        <v>WYSHERIDAN</v>
      </c>
      <c r="B3139" t="s">
        <v>2024</v>
      </c>
      <c r="C3139" s="2" t="s">
        <v>1867</v>
      </c>
      <c r="D3139" s="3" t="s">
        <v>687</v>
      </c>
      <c r="E3139" s="4">
        <f>VLOOKUP(A3139,'2023 data'!$K$3:$L$3237,2,FALSE)</f>
        <v>726200</v>
      </c>
    </row>
    <row r="3140" spans="1:5">
      <c r="A3140" t="str">
        <f t="shared" ref="A3140:A3203" si="49">+C3140&amp;D3140</f>
        <v>WYSUBLETTE</v>
      </c>
      <c r="B3140" t="s">
        <v>2024</v>
      </c>
      <c r="C3140" s="2" t="s">
        <v>1867</v>
      </c>
      <c r="D3140" s="3" t="s">
        <v>1874</v>
      </c>
      <c r="E3140" s="4">
        <f>VLOOKUP(A3140,'2023 data'!$K$3:$L$3237,2,FALSE)</f>
        <v>726200</v>
      </c>
    </row>
    <row r="3141" spans="1:5">
      <c r="A3141" t="str">
        <f t="shared" si="49"/>
        <v>WYSWEETWATER</v>
      </c>
      <c r="B3141" t="s">
        <v>2024</v>
      </c>
      <c r="C3141" s="2" t="s">
        <v>1867</v>
      </c>
      <c r="D3141" s="3" t="s">
        <v>1875</v>
      </c>
      <c r="E3141" s="4">
        <f>VLOOKUP(A3141,'2023 data'!$K$3:$L$3237,2,FALSE)</f>
        <v>726200</v>
      </c>
    </row>
    <row r="3142" spans="1:5">
      <c r="A3142" t="str">
        <f t="shared" si="49"/>
        <v>WYTETON</v>
      </c>
      <c r="B3142" t="s">
        <v>2024</v>
      </c>
      <c r="C3142" s="2" t="s">
        <v>1867</v>
      </c>
      <c r="D3142" s="3" t="s">
        <v>488</v>
      </c>
      <c r="E3142" s="4">
        <f>VLOOKUP(A3142,'2023 data'!$K$3:$L$3237,2,FALSE)</f>
        <v>1089300</v>
      </c>
    </row>
    <row r="3143" spans="1:5">
      <c r="A3143" t="str">
        <f t="shared" si="49"/>
        <v>WYUINTA</v>
      </c>
      <c r="B3143" t="s">
        <v>2024</v>
      </c>
      <c r="C3143" s="2" t="s">
        <v>1867</v>
      </c>
      <c r="D3143" s="3" t="s">
        <v>1876</v>
      </c>
      <c r="E3143" s="4">
        <f>VLOOKUP(A3143,'2023 data'!$K$3:$L$3237,2,FALSE)</f>
        <v>726200</v>
      </c>
    </row>
    <row r="3144" spans="1:5">
      <c r="A3144" t="str">
        <f t="shared" si="49"/>
        <v>WYWASHAKIE</v>
      </c>
      <c r="B3144" t="s">
        <v>2024</v>
      </c>
      <c r="C3144" s="2" t="s">
        <v>1867</v>
      </c>
      <c r="D3144" s="3" t="s">
        <v>1877</v>
      </c>
      <c r="E3144" s="4">
        <f>VLOOKUP(A3144,'2023 data'!$K$3:$L$3237,2,FALSE)</f>
        <v>726200</v>
      </c>
    </row>
    <row r="3145" spans="1:5">
      <c r="A3145" t="str">
        <f t="shared" si="49"/>
        <v>WYWESTON</v>
      </c>
      <c r="B3145" t="s">
        <v>2024</v>
      </c>
      <c r="C3145" s="2" t="s">
        <v>1867</v>
      </c>
      <c r="D3145" s="3" t="s">
        <v>1878</v>
      </c>
      <c r="E3145" s="4">
        <f>VLOOKUP(A3145,'2023 data'!$K$3:$L$3237,2,FALSE)</f>
        <v>726200</v>
      </c>
    </row>
    <row r="3146" spans="1:5">
      <c r="A3146" t="str">
        <f t="shared" si="49"/>
        <v>ASEASTERN</v>
      </c>
      <c r="B3146" t="s">
        <v>2028</v>
      </c>
      <c r="C3146" s="2" t="s">
        <v>1880</v>
      </c>
      <c r="D3146" s="3" t="s">
        <v>1879</v>
      </c>
      <c r="E3146" s="4">
        <f>VLOOKUP(A3146,'2023 data'!$K$3:$L$3237,2,FALSE)</f>
        <v>726200</v>
      </c>
    </row>
    <row r="3147" spans="1:5">
      <c r="A3147" t="str">
        <f t="shared" si="49"/>
        <v>ASMANUA</v>
      </c>
      <c r="B3147" t="s">
        <v>2028</v>
      </c>
      <c r="C3147" s="2" t="s">
        <v>1880</v>
      </c>
      <c r="D3147" s="3" t="s">
        <v>1881</v>
      </c>
      <c r="E3147" s="4">
        <f>VLOOKUP(A3147,'2023 data'!$K$3:$L$3237,2,FALSE)</f>
        <v>726200</v>
      </c>
    </row>
    <row r="3148" spans="1:5">
      <c r="A3148" t="str">
        <f t="shared" si="49"/>
        <v>ASROSE ISLAND</v>
      </c>
      <c r="B3148" t="s">
        <v>2028</v>
      </c>
      <c r="C3148" s="2" t="s">
        <v>1880</v>
      </c>
      <c r="D3148" s="3" t="s">
        <v>1882</v>
      </c>
      <c r="E3148" s="4">
        <f>VLOOKUP(A3148,'2023 data'!$K$3:$L$3237,2,FALSE)</f>
        <v>726200</v>
      </c>
    </row>
    <row r="3149" spans="1:5">
      <c r="A3149" t="str">
        <f t="shared" si="49"/>
        <v>ASSWAINS ISLAND</v>
      </c>
      <c r="B3149" t="s">
        <v>2028</v>
      </c>
      <c r="C3149" s="2" t="s">
        <v>1880</v>
      </c>
      <c r="D3149" s="3" t="s">
        <v>1883</v>
      </c>
      <c r="E3149" s="4">
        <f>VLOOKUP(A3149,'2023 data'!$K$3:$L$3237,2,FALSE)</f>
        <v>726200</v>
      </c>
    </row>
    <row r="3150" spans="1:5">
      <c r="A3150" t="str">
        <f t="shared" si="49"/>
        <v>ASWESTERN</v>
      </c>
      <c r="B3150" t="s">
        <v>2028</v>
      </c>
      <c r="C3150" s="2" t="s">
        <v>1880</v>
      </c>
      <c r="D3150" s="3" t="s">
        <v>1884</v>
      </c>
      <c r="E3150" s="4">
        <f>VLOOKUP(A3150,'2023 data'!$K$3:$L$3237,2,FALSE)</f>
        <v>726200</v>
      </c>
    </row>
    <row r="3151" spans="1:5">
      <c r="A3151" t="str">
        <f t="shared" si="49"/>
        <v>GUGUAM</v>
      </c>
      <c r="B3151" t="s">
        <v>2025</v>
      </c>
      <c r="C3151" s="2" t="s">
        <v>1886</v>
      </c>
      <c r="D3151" s="3" t="s">
        <v>1885</v>
      </c>
      <c r="E3151" s="4">
        <f>VLOOKUP(A3151,'2023 data'!$K$3:$L$3237,2,FALSE)</f>
        <v>1089300</v>
      </c>
    </row>
    <row r="3152" spans="1:5">
      <c r="A3152" t="str">
        <f t="shared" si="49"/>
        <v>MPNORTHERN ISLAND</v>
      </c>
      <c r="B3152" t="s">
        <v>2029</v>
      </c>
      <c r="C3152" s="2" t="s">
        <v>1888</v>
      </c>
      <c r="D3152" s="3" t="s">
        <v>1887</v>
      </c>
      <c r="E3152" s="4">
        <f>VLOOKUP(A3152,'2023 data'!$K$3:$L$3237,2,FALSE)</f>
        <v>726200</v>
      </c>
    </row>
    <row r="3153" spans="1:5">
      <c r="A3153" t="str">
        <f t="shared" si="49"/>
        <v>MPROTA</v>
      </c>
      <c r="B3153" t="s">
        <v>2029</v>
      </c>
      <c r="C3153" s="2" t="s">
        <v>1888</v>
      </c>
      <c r="D3153" s="3" t="s">
        <v>1889</v>
      </c>
      <c r="E3153" s="4">
        <f>VLOOKUP(A3153,'2023 data'!$K$3:$L$3237,2,FALSE)</f>
        <v>726200</v>
      </c>
    </row>
    <row r="3154" spans="1:5">
      <c r="A3154" t="str">
        <f t="shared" si="49"/>
        <v>MPSAIPAN</v>
      </c>
      <c r="B3154" t="s">
        <v>2029</v>
      </c>
      <c r="C3154" s="2" t="s">
        <v>1888</v>
      </c>
      <c r="D3154" s="3" t="s">
        <v>1890</v>
      </c>
      <c r="E3154" s="4">
        <f>VLOOKUP(A3154,'2023 data'!$K$3:$L$3237,2,FALSE)</f>
        <v>726200</v>
      </c>
    </row>
    <row r="3155" spans="1:5">
      <c r="A3155" t="str">
        <f t="shared" si="49"/>
        <v>MPTINIAN</v>
      </c>
      <c r="B3155" t="s">
        <v>2029</v>
      </c>
      <c r="C3155" s="2" t="s">
        <v>1888</v>
      </c>
      <c r="D3155" s="3" t="s">
        <v>1891</v>
      </c>
      <c r="E3155" s="4">
        <f>VLOOKUP(A3155,'2023 data'!$K$3:$L$3237,2,FALSE)</f>
        <v>726200</v>
      </c>
    </row>
    <row r="3156" spans="1:5">
      <c r="A3156" t="str">
        <f t="shared" si="49"/>
        <v>PRADJUNTAS</v>
      </c>
      <c r="B3156" t="s">
        <v>2026</v>
      </c>
      <c r="C3156" s="2" t="s">
        <v>1893</v>
      </c>
      <c r="D3156" s="3" t="s">
        <v>1892</v>
      </c>
      <c r="E3156" s="4">
        <f>VLOOKUP(A3156,'2023 data'!$K$3:$L$3237,2,FALSE)</f>
        <v>726200</v>
      </c>
    </row>
    <row r="3157" spans="1:5">
      <c r="A3157" t="str">
        <f t="shared" si="49"/>
        <v>PRAGUADA</v>
      </c>
      <c r="B3157" t="s">
        <v>2026</v>
      </c>
      <c r="C3157" s="2" t="s">
        <v>1893</v>
      </c>
      <c r="D3157" s="3" t="s">
        <v>1894</v>
      </c>
      <c r="E3157" s="4">
        <f>VLOOKUP(A3157,'2023 data'!$K$3:$L$3237,2,FALSE)</f>
        <v>726200</v>
      </c>
    </row>
    <row r="3158" spans="1:5">
      <c r="A3158" t="str">
        <f t="shared" si="49"/>
        <v>PRAGUADILLA</v>
      </c>
      <c r="B3158" t="s">
        <v>2026</v>
      </c>
      <c r="C3158" s="2" t="s">
        <v>1893</v>
      </c>
      <c r="D3158" s="3" t="s">
        <v>1895</v>
      </c>
      <c r="E3158" s="4">
        <f>VLOOKUP(A3158,'2023 data'!$K$3:$L$3237,2,FALSE)</f>
        <v>726200</v>
      </c>
    </row>
    <row r="3159" spans="1:5">
      <c r="A3159" t="str">
        <f t="shared" si="49"/>
        <v>PRAGUAS BUENAS</v>
      </c>
      <c r="B3159" t="s">
        <v>2026</v>
      </c>
      <c r="C3159" s="2" t="s">
        <v>1893</v>
      </c>
      <c r="D3159" s="3" t="s">
        <v>1896</v>
      </c>
      <c r="E3159" s="4">
        <f>VLOOKUP(A3159,'2023 data'!$K$3:$L$3237,2,FALSE)</f>
        <v>726200</v>
      </c>
    </row>
    <row r="3160" spans="1:5">
      <c r="A3160" t="str">
        <f t="shared" si="49"/>
        <v>PRAIBONITO</v>
      </c>
      <c r="B3160" t="s">
        <v>2026</v>
      </c>
      <c r="C3160" s="2" t="s">
        <v>1893</v>
      </c>
      <c r="D3160" s="3" t="s">
        <v>1897</v>
      </c>
      <c r="E3160" s="4">
        <f>VLOOKUP(A3160,'2023 data'!$K$3:$L$3237,2,FALSE)</f>
        <v>726200</v>
      </c>
    </row>
    <row r="3161" spans="1:5">
      <c r="A3161" t="str">
        <f t="shared" si="49"/>
        <v>PRANASCO</v>
      </c>
      <c r="B3161" t="s">
        <v>2026</v>
      </c>
      <c r="C3161" s="2" t="s">
        <v>1893</v>
      </c>
      <c r="D3161" s="3" t="s">
        <v>1898</v>
      </c>
      <c r="E3161" s="4">
        <f>VLOOKUP(A3161,'2023 data'!$K$3:$L$3237,2,FALSE)</f>
        <v>726200</v>
      </c>
    </row>
    <row r="3162" spans="1:5">
      <c r="A3162" t="str">
        <f t="shared" si="49"/>
        <v>PRARECIBO</v>
      </c>
      <c r="B3162" t="s">
        <v>2026</v>
      </c>
      <c r="C3162" s="2" t="s">
        <v>1893</v>
      </c>
      <c r="D3162" s="3" t="s">
        <v>1899</v>
      </c>
      <c r="E3162" s="4">
        <f>VLOOKUP(A3162,'2023 data'!$K$3:$L$3237,2,FALSE)</f>
        <v>726200</v>
      </c>
    </row>
    <row r="3163" spans="1:5">
      <c r="A3163" t="str">
        <f t="shared" si="49"/>
        <v>PRARROYO</v>
      </c>
      <c r="B3163" t="s">
        <v>2026</v>
      </c>
      <c r="C3163" s="2" t="s">
        <v>1893</v>
      </c>
      <c r="D3163" s="3" t="s">
        <v>1900</v>
      </c>
      <c r="E3163" s="4">
        <f>VLOOKUP(A3163,'2023 data'!$K$3:$L$3237,2,FALSE)</f>
        <v>726200</v>
      </c>
    </row>
    <row r="3164" spans="1:5">
      <c r="A3164" t="str">
        <f t="shared" si="49"/>
        <v>PRBARCELONETA</v>
      </c>
      <c r="B3164" t="s">
        <v>2026</v>
      </c>
      <c r="C3164" s="2" t="s">
        <v>1893</v>
      </c>
      <c r="D3164" s="3" t="s">
        <v>1901</v>
      </c>
      <c r="E3164" s="4">
        <f>VLOOKUP(A3164,'2023 data'!$K$3:$L$3237,2,FALSE)</f>
        <v>726200</v>
      </c>
    </row>
    <row r="3165" spans="1:5">
      <c r="A3165" t="str">
        <f t="shared" si="49"/>
        <v>PRBARRANQUITAS</v>
      </c>
      <c r="B3165" t="s">
        <v>2026</v>
      </c>
      <c r="C3165" s="2" t="s">
        <v>1893</v>
      </c>
      <c r="D3165" s="3" t="s">
        <v>1902</v>
      </c>
      <c r="E3165" s="4">
        <f>VLOOKUP(A3165,'2023 data'!$K$3:$L$3237,2,FALSE)</f>
        <v>726200</v>
      </c>
    </row>
    <row r="3166" spans="1:5">
      <c r="A3166" t="str">
        <f t="shared" si="49"/>
        <v>PRBAYAMON</v>
      </c>
      <c r="B3166" t="s">
        <v>2026</v>
      </c>
      <c r="C3166" s="2" t="s">
        <v>1893</v>
      </c>
      <c r="D3166" s="3" t="s">
        <v>1903</v>
      </c>
      <c r="E3166" s="4">
        <f>VLOOKUP(A3166,'2023 data'!$K$3:$L$3237,2,FALSE)</f>
        <v>726200</v>
      </c>
    </row>
    <row r="3167" spans="1:5">
      <c r="A3167" t="str">
        <f t="shared" si="49"/>
        <v>PRCABO ROJO</v>
      </c>
      <c r="B3167" t="s">
        <v>2026</v>
      </c>
      <c r="C3167" s="2" t="s">
        <v>1893</v>
      </c>
      <c r="D3167" s="3" t="s">
        <v>1904</v>
      </c>
      <c r="E3167" s="4">
        <f>VLOOKUP(A3167,'2023 data'!$K$3:$L$3237,2,FALSE)</f>
        <v>726200</v>
      </c>
    </row>
    <row r="3168" spans="1:5">
      <c r="A3168" t="str">
        <f t="shared" si="49"/>
        <v>PRCAGUAS</v>
      </c>
      <c r="B3168" t="s">
        <v>2026</v>
      </c>
      <c r="C3168" s="2" t="s">
        <v>1893</v>
      </c>
      <c r="D3168" s="3" t="s">
        <v>1905</v>
      </c>
      <c r="E3168" s="4">
        <f>VLOOKUP(A3168,'2023 data'!$K$3:$L$3237,2,FALSE)</f>
        <v>726200</v>
      </c>
    </row>
    <row r="3169" spans="1:5">
      <c r="A3169" t="str">
        <f t="shared" si="49"/>
        <v>PRCAMUY</v>
      </c>
      <c r="B3169" t="s">
        <v>2026</v>
      </c>
      <c r="C3169" s="2" t="s">
        <v>1893</v>
      </c>
      <c r="D3169" s="3" t="s">
        <v>1906</v>
      </c>
      <c r="E3169" s="4">
        <f>VLOOKUP(A3169,'2023 data'!$K$3:$L$3237,2,FALSE)</f>
        <v>726200</v>
      </c>
    </row>
    <row r="3170" spans="1:5">
      <c r="A3170" t="str">
        <f t="shared" si="49"/>
        <v>PRCANOVANAS</v>
      </c>
      <c r="B3170" t="s">
        <v>2026</v>
      </c>
      <c r="C3170" s="2" t="s">
        <v>1893</v>
      </c>
      <c r="D3170" s="3" t="s">
        <v>1907</v>
      </c>
      <c r="E3170" s="4">
        <f>VLOOKUP(A3170,'2023 data'!$K$3:$L$3237,2,FALSE)</f>
        <v>726200</v>
      </c>
    </row>
    <row r="3171" spans="1:5">
      <c r="A3171" t="str">
        <f t="shared" si="49"/>
        <v>PRCAROLINA</v>
      </c>
      <c r="B3171" t="s">
        <v>2026</v>
      </c>
      <c r="C3171" s="2" t="s">
        <v>1893</v>
      </c>
      <c r="D3171" s="3" t="s">
        <v>1908</v>
      </c>
      <c r="E3171" s="4">
        <f>VLOOKUP(A3171,'2023 data'!$K$3:$L$3237,2,FALSE)</f>
        <v>726200</v>
      </c>
    </row>
    <row r="3172" spans="1:5">
      <c r="A3172" t="str">
        <f t="shared" si="49"/>
        <v>PRCATANO</v>
      </c>
      <c r="B3172" t="s">
        <v>2026</v>
      </c>
      <c r="C3172" s="2" t="s">
        <v>1893</v>
      </c>
      <c r="D3172" s="3" t="s">
        <v>1909</v>
      </c>
      <c r="E3172" s="4">
        <f>VLOOKUP(A3172,'2023 data'!$K$3:$L$3237,2,FALSE)</f>
        <v>726200</v>
      </c>
    </row>
    <row r="3173" spans="1:5">
      <c r="A3173" t="str">
        <f t="shared" si="49"/>
        <v>PRCAYEY</v>
      </c>
      <c r="B3173" t="s">
        <v>2026</v>
      </c>
      <c r="C3173" s="2" t="s">
        <v>1893</v>
      </c>
      <c r="D3173" s="3" t="s">
        <v>1910</v>
      </c>
      <c r="E3173" s="4">
        <f>VLOOKUP(A3173,'2023 data'!$K$3:$L$3237,2,FALSE)</f>
        <v>726200</v>
      </c>
    </row>
    <row r="3174" spans="1:5">
      <c r="A3174" t="str">
        <f t="shared" si="49"/>
        <v>PRCEIBA</v>
      </c>
      <c r="B3174" t="s">
        <v>2026</v>
      </c>
      <c r="C3174" s="2" t="s">
        <v>1893</v>
      </c>
      <c r="D3174" s="3" t="s">
        <v>1911</v>
      </c>
      <c r="E3174" s="4">
        <f>VLOOKUP(A3174,'2023 data'!$K$3:$L$3237,2,FALSE)</f>
        <v>726200</v>
      </c>
    </row>
    <row r="3175" spans="1:5">
      <c r="A3175" t="str">
        <f t="shared" si="49"/>
        <v>PRCIALES</v>
      </c>
      <c r="B3175" t="s">
        <v>2026</v>
      </c>
      <c r="C3175" s="2" t="s">
        <v>1893</v>
      </c>
      <c r="D3175" s="3" t="s">
        <v>1912</v>
      </c>
      <c r="E3175" s="4">
        <f>VLOOKUP(A3175,'2023 data'!$K$3:$L$3237,2,FALSE)</f>
        <v>726200</v>
      </c>
    </row>
    <row r="3176" spans="1:5">
      <c r="A3176" t="str">
        <f t="shared" si="49"/>
        <v>PRCIDRA</v>
      </c>
      <c r="B3176" t="s">
        <v>2026</v>
      </c>
      <c r="C3176" s="2" t="s">
        <v>1893</v>
      </c>
      <c r="D3176" s="3" t="s">
        <v>1913</v>
      </c>
      <c r="E3176" s="4">
        <f>VLOOKUP(A3176,'2023 data'!$K$3:$L$3237,2,FALSE)</f>
        <v>726200</v>
      </c>
    </row>
    <row r="3177" spans="1:5">
      <c r="A3177" t="str">
        <f t="shared" si="49"/>
        <v>PRCOAMO</v>
      </c>
      <c r="B3177" t="s">
        <v>2026</v>
      </c>
      <c r="C3177" s="2" t="s">
        <v>1893</v>
      </c>
      <c r="D3177" s="3" t="s">
        <v>1914</v>
      </c>
      <c r="E3177" s="4">
        <f>VLOOKUP(A3177,'2023 data'!$K$3:$L$3237,2,FALSE)</f>
        <v>726200</v>
      </c>
    </row>
    <row r="3178" spans="1:5">
      <c r="A3178" t="str">
        <f t="shared" si="49"/>
        <v>PRCOMERIO</v>
      </c>
      <c r="B3178" t="s">
        <v>2026</v>
      </c>
      <c r="C3178" s="2" t="s">
        <v>1893</v>
      </c>
      <c r="D3178" s="3" t="s">
        <v>1915</v>
      </c>
      <c r="E3178" s="4">
        <f>VLOOKUP(A3178,'2023 data'!$K$3:$L$3237,2,FALSE)</f>
        <v>726200</v>
      </c>
    </row>
    <row r="3179" spans="1:5">
      <c r="A3179" t="str">
        <f t="shared" si="49"/>
        <v>PRCOROZAL</v>
      </c>
      <c r="B3179" t="s">
        <v>2026</v>
      </c>
      <c r="C3179" s="2" t="s">
        <v>1893</v>
      </c>
      <c r="D3179" s="3" t="s">
        <v>1916</v>
      </c>
      <c r="E3179" s="4">
        <f>VLOOKUP(A3179,'2023 data'!$K$3:$L$3237,2,FALSE)</f>
        <v>726200</v>
      </c>
    </row>
    <row r="3180" spans="1:5">
      <c r="A3180" t="str">
        <f t="shared" si="49"/>
        <v>PRCULEBRA</v>
      </c>
      <c r="B3180" t="s">
        <v>2026</v>
      </c>
      <c r="C3180" s="2" t="s">
        <v>1893</v>
      </c>
      <c r="D3180" s="3" t="s">
        <v>1917</v>
      </c>
      <c r="E3180" s="4">
        <f>VLOOKUP(A3180,'2023 data'!$K$3:$L$3237,2,FALSE)</f>
        <v>726200</v>
      </c>
    </row>
    <row r="3181" spans="1:5">
      <c r="A3181" t="str">
        <f t="shared" si="49"/>
        <v>PRDORADO</v>
      </c>
      <c r="B3181" t="s">
        <v>2026</v>
      </c>
      <c r="C3181" s="2" t="s">
        <v>1893</v>
      </c>
      <c r="D3181" s="3" t="s">
        <v>1918</v>
      </c>
      <c r="E3181" s="4">
        <f>VLOOKUP(A3181,'2023 data'!$K$3:$L$3237,2,FALSE)</f>
        <v>726200</v>
      </c>
    </row>
    <row r="3182" spans="1:5">
      <c r="A3182" t="str">
        <f t="shared" si="49"/>
        <v>PRFAJARDO</v>
      </c>
      <c r="B3182" t="s">
        <v>2026</v>
      </c>
      <c r="C3182" s="2" t="s">
        <v>1893</v>
      </c>
      <c r="D3182" s="3" t="s">
        <v>1919</v>
      </c>
      <c r="E3182" s="4">
        <f>VLOOKUP(A3182,'2023 data'!$K$3:$L$3237,2,FALSE)</f>
        <v>726200</v>
      </c>
    </row>
    <row r="3183" spans="1:5">
      <c r="A3183" t="str">
        <f t="shared" si="49"/>
        <v>PRFLORIDA</v>
      </c>
      <c r="B3183" t="s">
        <v>2026</v>
      </c>
      <c r="C3183" s="2" t="s">
        <v>1893</v>
      </c>
      <c r="D3183" s="3" t="s">
        <v>1920</v>
      </c>
      <c r="E3183" s="4">
        <f>VLOOKUP(A3183,'2023 data'!$K$3:$L$3237,2,FALSE)</f>
        <v>726200</v>
      </c>
    </row>
    <row r="3184" spans="1:5">
      <c r="A3184" t="str">
        <f t="shared" si="49"/>
        <v>PRGUANICA</v>
      </c>
      <c r="B3184" t="s">
        <v>2026</v>
      </c>
      <c r="C3184" s="2" t="s">
        <v>1893</v>
      </c>
      <c r="D3184" s="3" t="s">
        <v>1921</v>
      </c>
      <c r="E3184" s="4">
        <f>VLOOKUP(A3184,'2023 data'!$K$3:$L$3237,2,FALSE)</f>
        <v>726200</v>
      </c>
    </row>
    <row r="3185" spans="1:5">
      <c r="A3185" t="str">
        <f t="shared" si="49"/>
        <v>PRGUAYAMA</v>
      </c>
      <c r="B3185" t="s">
        <v>2026</v>
      </c>
      <c r="C3185" s="2" t="s">
        <v>1893</v>
      </c>
      <c r="D3185" s="3" t="s">
        <v>1922</v>
      </c>
      <c r="E3185" s="4">
        <f>VLOOKUP(A3185,'2023 data'!$K$3:$L$3237,2,FALSE)</f>
        <v>726200</v>
      </c>
    </row>
    <row r="3186" spans="1:5">
      <c r="A3186" t="str">
        <f t="shared" si="49"/>
        <v>PRGUAYANILLA</v>
      </c>
      <c r="B3186" t="s">
        <v>2026</v>
      </c>
      <c r="C3186" s="2" t="s">
        <v>1893</v>
      </c>
      <c r="D3186" s="3" t="s">
        <v>1923</v>
      </c>
      <c r="E3186" s="4">
        <f>VLOOKUP(A3186,'2023 data'!$K$3:$L$3237,2,FALSE)</f>
        <v>726200</v>
      </c>
    </row>
    <row r="3187" spans="1:5">
      <c r="A3187" t="str">
        <f t="shared" si="49"/>
        <v>PRGUAYNABO</v>
      </c>
      <c r="B3187" t="s">
        <v>2026</v>
      </c>
      <c r="C3187" s="2" t="s">
        <v>1893</v>
      </c>
      <c r="D3187" s="3" t="s">
        <v>1924</v>
      </c>
      <c r="E3187" s="4">
        <f>VLOOKUP(A3187,'2023 data'!$K$3:$L$3237,2,FALSE)</f>
        <v>726200</v>
      </c>
    </row>
    <row r="3188" spans="1:5">
      <c r="A3188" t="str">
        <f t="shared" si="49"/>
        <v>PRGURABO</v>
      </c>
      <c r="B3188" t="s">
        <v>2026</v>
      </c>
      <c r="C3188" s="2" t="s">
        <v>1893</v>
      </c>
      <c r="D3188" s="3" t="s">
        <v>1925</v>
      </c>
      <c r="E3188" s="4">
        <f>VLOOKUP(A3188,'2023 data'!$K$3:$L$3237,2,FALSE)</f>
        <v>726200</v>
      </c>
    </row>
    <row r="3189" spans="1:5">
      <c r="A3189" t="str">
        <f t="shared" si="49"/>
        <v>PRHATILLO</v>
      </c>
      <c r="B3189" t="s">
        <v>2026</v>
      </c>
      <c r="C3189" s="2" t="s">
        <v>1893</v>
      </c>
      <c r="D3189" s="3" t="s">
        <v>1926</v>
      </c>
      <c r="E3189" s="4">
        <f>VLOOKUP(A3189,'2023 data'!$K$3:$L$3237,2,FALSE)</f>
        <v>726200</v>
      </c>
    </row>
    <row r="3190" spans="1:5">
      <c r="A3190" t="str">
        <f t="shared" si="49"/>
        <v>PRHORMIGUEROS</v>
      </c>
      <c r="B3190" t="s">
        <v>2026</v>
      </c>
      <c r="C3190" s="2" t="s">
        <v>1893</v>
      </c>
      <c r="D3190" s="3" t="s">
        <v>1927</v>
      </c>
      <c r="E3190" s="4">
        <f>VLOOKUP(A3190,'2023 data'!$K$3:$L$3237,2,FALSE)</f>
        <v>726200</v>
      </c>
    </row>
    <row r="3191" spans="1:5">
      <c r="A3191" t="str">
        <f t="shared" si="49"/>
        <v>PRHUMACAO</v>
      </c>
      <c r="B3191" t="s">
        <v>2026</v>
      </c>
      <c r="C3191" s="2" t="s">
        <v>1893</v>
      </c>
      <c r="D3191" s="3" t="s">
        <v>1928</v>
      </c>
      <c r="E3191" s="4">
        <f>VLOOKUP(A3191,'2023 data'!$K$3:$L$3237,2,FALSE)</f>
        <v>726200</v>
      </c>
    </row>
    <row r="3192" spans="1:5">
      <c r="A3192" t="str">
        <f t="shared" si="49"/>
        <v>PRISABELA</v>
      </c>
      <c r="B3192" t="s">
        <v>2026</v>
      </c>
      <c r="C3192" s="2" t="s">
        <v>1893</v>
      </c>
      <c r="D3192" s="3" t="s">
        <v>1929</v>
      </c>
      <c r="E3192" s="4">
        <f>VLOOKUP(A3192,'2023 data'!$K$3:$L$3237,2,FALSE)</f>
        <v>726200</v>
      </c>
    </row>
    <row r="3193" spans="1:5">
      <c r="A3193" t="str">
        <f t="shared" si="49"/>
        <v>PRJAYUYA</v>
      </c>
      <c r="B3193" t="s">
        <v>2026</v>
      </c>
      <c r="C3193" s="2" t="s">
        <v>1893</v>
      </c>
      <c r="D3193" s="3" t="s">
        <v>1930</v>
      </c>
      <c r="E3193" s="4">
        <f>VLOOKUP(A3193,'2023 data'!$K$3:$L$3237,2,FALSE)</f>
        <v>726200</v>
      </c>
    </row>
    <row r="3194" spans="1:5">
      <c r="A3194" t="str">
        <f t="shared" si="49"/>
        <v>PRJUANA DIAZ</v>
      </c>
      <c r="B3194" t="s">
        <v>2026</v>
      </c>
      <c r="C3194" s="2" t="s">
        <v>1893</v>
      </c>
      <c r="D3194" s="3" t="s">
        <v>1931</v>
      </c>
      <c r="E3194" s="4">
        <f>VLOOKUP(A3194,'2023 data'!$K$3:$L$3237,2,FALSE)</f>
        <v>726200</v>
      </c>
    </row>
    <row r="3195" spans="1:5">
      <c r="A3195" t="str">
        <f t="shared" si="49"/>
        <v>PRJUNCOS</v>
      </c>
      <c r="B3195" t="s">
        <v>2026</v>
      </c>
      <c r="C3195" s="2" t="s">
        <v>1893</v>
      </c>
      <c r="D3195" s="3" t="s">
        <v>1932</v>
      </c>
      <c r="E3195" s="4">
        <f>VLOOKUP(A3195,'2023 data'!$K$3:$L$3237,2,FALSE)</f>
        <v>726200</v>
      </c>
    </row>
    <row r="3196" spans="1:5">
      <c r="A3196" t="str">
        <f t="shared" si="49"/>
        <v>PRLAJAS</v>
      </c>
      <c r="B3196" t="s">
        <v>2026</v>
      </c>
      <c r="C3196" s="2" t="s">
        <v>1893</v>
      </c>
      <c r="D3196" s="3" t="s">
        <v>1933</v>
      </c>
      <c r="E3196" s="4">
        <f>VLOOKUP(A3196,'2023 data'!$K$3:$L$3237,2,FALSE)</f>
        <v>726200</v>
      </c>
    </row>
    <row r="3197" spans="1:5">
      <c r="A3197" t="str">
        <f t="shared" si="49"/>
        <v>PRLARES</v>
      </c>
      <c r="B3197" t="s">
        <v>2026</v>
      </c>
      <c r="C3197" s="2" t="s">
        <v>1893</v>
      </c>
      <c r="D3197" s="3" t="s">
        <v>1934</v>
      </c>
      <c r="E3197" s="4">
        <f>VLOOKUP(A3197,'2023 data'!$K$3:$L$3237,2,FALSE)</f>
        <v>726200</v>
      </c>
    </row>
    <row r="3198" spans="1:5">
      <c r="A3198" t="str">
        <f t="shared" si="49"/>
        <v>PRLAS MARIAS</v>
      </c>
      <c r="B3198" t="s">
        <v>2026</v>
      </c>
      <c r="C3198" s="2" t="s">
        <v>1893</v>
      </c>
      <c r="D3198" s="3" t="s">
        <v>1935</v>
      </c>
      <c r="E3198" s="4">
        <f>VLOOKUP(A3198,'2023 data'!$K$3:$L$3237,2,FALSE)</f>
        <v>726200</v>
      </c>
    </row>
    <row r="3199" spans="1:5">
      <c r="A3199" t="str">
        <f t="shared" si="49"/>
        <v>PRLAS PIEDRAS</v>
      </c>
      <c r="B3199" t="s">
        <v>2026</v>
      </c>
      <c r="C3199" s="2" t="s">
        <v>1893</v>
      </c>
      <c r="D3199" s="3" t="s">
        <v>1936</v>
      </c>
      <c r="E3199" s="4">
        <f>VLOOKUP(A3199,'2023 data'!$K$3:$L$3237,2,FALSE)</f>
        <v>726200</v>
      </c>
    </row>
    <row r="3200" spans="1:5">
      <c r="A3200" t="str">
        <f t="shared" si="49"/>
        <v>PRLOIZA</v>
      </c>
      <c r="B3200" t="s">
        <v>2026</v>
      </c>
      <c r="C3200" s="2" t="s">
        <v>1893</v>
      </c>
      <c r="D3200" s="3" t="s">
        <v>1937</v>
      </c>
      <c r="E3200" s="4">
        <f>VLOOKUP(A3200,'2023 data'!$K$3:$L$3237,2,FALSE)</f>
        <v>726200</v>
      </c>
    </row>
    <row r="3201" spans="1:5">
      <c r="A3201" t="str">
        <f t="shared" si="49"/>
        <v>PRLUQUILLO</v>
      </c>
      <c r="B3201" t="s">
        <v>2026</v>
      </c>
      <c r="C3201" s="2" t="s">
        <v>1893</v>
      </c>
      <c r="D3201" s="3" t="s">
        <v>1938</v>
      </c>
      <c r="E3201" s="4">
        <f>VLOOKUP(A3201,'2023 data'!$K$3:$L$3237,2,FALSE)</f>
        <v>726200</v>
      </c>
    </row>
    <row r="3202" spans="1:5">
      <c r="A3202" t="str">
        <f t="shared" si="49"/>
        <v>PRMANATI</v>
      </c>
      <c r="B3202" t="s">
        <v>2026</v>
      </c>
      <c r="C3202" s="2" t="s">
        <v>1893</v>
      </c>
      <c r="D3202" s="3" t="s">
        <v>1939</v>
      </c>
      <c r="E3202" s="4">
        <f>VLOOKUP(A3202,'2023 data'!$K$3:$L$3237,2,FALSE)</f>
        <v>726200</v>
      </c>
    </row>
    <row r="3203" spans="1:5">
      <c r="A3203" t="str">
        <f t="shared" si="49"/>
        <v>PRMARICAO</v>
      </c>
      <c r="B3203" t="s">
        <v>2026</v>
      </c>
      <c r="C3203" s="2" t="s">
        <v>1893</v>
      </c>
      <c r="D3203" s="3" t="s">
        <v>1940</v>
      </c>
      <c r="E3203" s="4">
        <f>VLOOKUP(A3203,'2023 data'!$K$3:$L$3237,2,FALSE)</f>
        <v>726200</v>
      </c>
    </row>
    <row r="3204" spans="1:5">
      <c r="A3204" t="str">
        <f t="shared" ref="A3204:A3236" si="50">+C3204&amp;D3204</f>
        <v>PRMAUNABO</v>
      </c>
      <c r="B3204" t="s">
        <v>2026</v>
      </c>
      <c r="C3204" s="2" t="s">
        <v>1893</v>
      </c>
      <c r="D3204" s="3" t="s">
        <v>1941</v>
      </c>
      <c r="E3204" s="4">
        <f>VLOOKUP(A3204,'2023 data'!$K$3:$L$3237,2,FALSE)</f>
        <v>726200</v>
      </c>
    </row>
    <row r="3205" spans="1:5">
      <c r="A3205" t="str">
        <f t="shared" si="50"/>
        <v>PRMAYAGUEZ</v>
      </c>
      <c r="B3205" t="s">
        <v>2026</v>
      </c>
      <c r="C3205" s="2" t="s">
        <v>1893</v>
      </c>
      <c r="D3205" s="3" t="s">
        <v>1942</v>
      </c>
      <c r="E3205" s="4">
        <f>VLOOKUP(A3205,'2023 data'!$K$3:$L$3237,2,FALSE)</f>
        <v>726200</v>
      </c>
    </row>
    <row r="3206" spans="1:5">
      <c r="A3206" t="str">
        <f t="shared" si="50"/>
        <v>PRMOCA</v>
      </c>
      <c r="B3206" t="s">
        <v>2026</v>
      </c>
      <c r="C3206" s="2" t="s">
        <v>1893</v>
      </c>
      <c r="D3206" s="3" t="s">
        <v>1943</v>
      </c>
      <c r="E3206" s="4">
        <f>VLOOKUP(A3206,'2023 data'!$K$3:$L$3237,2,FALSE)</f>
        <v>726200</v>
      </c>
    </row>
    <row r="3207" spans="1:5">
      <c r="A3207" t="str">
        <f t="shared" si="50"/>
        <v>PRMOROVIS</v>
      </c>
      <c r="B3207" t="s">
        <v>2026</v>
      </c>
      <c r="C3207" s="2" t="s">
        <v>1893</v>
      </c>
      <c r="D3207" s="3" t="s">
        <v>1944</v>
      </c>
      <c r="E3207" s="4">
        <f>VLOOKUP(A3207,'2023 data'!$K$3:$L$3237,2,FALSE)</f>
        <v>726200</v>
      </c>
    </row>
    <row r="3208" spans="1:5">
      <c r="A3208" t="str">
        <f t="shared" si="50"/>
        <v>PRNAGUABO</v>
      </c>
      <c r="B3208" t="s">
        <v>2026</v>
      </c>
      <c r="C3208" s="2" t="s">
        <v>1893</v>
      </c>
      <c r="D3208" s="3" t="s">
        <v>1945</v>
      </c>
      <c r="E3208" s="4">
        <f>VLOOKUP(A3208,'2023 data'!$K$3:$L$3237,2,FALSE)</f>
        <v>726200</v>
      </c>
    </row>
    <row r="3209" spans="1:5">
      <c r="A3209" t="str">
        <f t="shared" si="50"/>
        <v>PRNARANJITO</v>
      </c>
      <c r="B3209" t="s">
        <v>2026</v>
      </c>
      <c r="C3209" s="2" t="s">
        <v>1893</v>
      </c>
      <c r="D3209" s="3" t="s">
        <v>1946</v>
      </c>
      <c r="E3209" s="4">
        <f>VLOOKUP(A3209,'2023 data'!$K$3:$L$3237,2,FALSE)</f>
        <v>726200</v>
      </c>
    </row>
    <row r="3210" spans="1:5">
      <c r="A3210" t="str">
        <f t="shared" si="50"/>
        <v>PROROCOVIS</v>
      </c>
      <c r="B3210" t="s">
        <v>2026</v>
      </c>
      <c r="C3210" s="2" t="s">
        <v>1893</v>
      </c>
      <c r="D3210" s="3" t="s">
        <v>1947</v>
      </c>
      <c r="E3210" s="4">
        <f>VLOOKUP(A3210,'2023 data'!$K$3:$L$3237,2,FALSE)</f>
        <v>726200</v>
      </c>
    </row>
    <row r="3211" spans="1:5">
      <c r="A3211" t="str">
        <f t="shared" si="50"/>
        <v>PRPATILLAS</v>
      </c>
      <c r="B3211" t="s">
        <v>2026</v>
      </c>
      <c r="C3211" s="2" t="s">
        <v>1893</v>
      </c>
      <c r="D3211" s="3" t="s">
        <v>1948</v>
      </c>
      <c r="E3211" s="4">
        <f>VLOOKUP(A3211,'2023 data'!$K$3:$L$3237,2,FALSE)</f>
        <v>726200</v>
      </c>
    </row>
    <row r="3212" spans="1:5">
      <c r="A3212" t="str">
        <f t="shared" si="50"/>
        <v>PRPENUELAS</v>
      </c>
      <c r="B3212" t="s">
        <v>2026</v>
      </c>
      <c r="C3212" s="2" t="s">
        <v>1893</v>
      </c>
      <c r="D3212" s="3" t="s">
        <v>1949</v>
      </c>
      <c r="E3212" s="4">
        <f>VLOOKUP(A3212,'2023 data'!$K$3:$L$3237,2,FALSE)</f>
        <v>726200</v>
      </c>
    </row>
    <row r="3213" spans="1:5">
      <c r="A3213" t="str">
        <f t="shared" si="50"/>
        <v>PRPONCE</v>
      </c>
      <c r="B3213" t="s">
        <v>2026</v>
      </c>
      <c r="C3213" s="2" t="s">
        <v>1893</v>
      </c>
      <c r="D3213" s="3" t="s">
        <v>1950</v>
      </c>
      <c r="E3213" s="4">
        <f>VLOOKUP(A3213,'2023 data'!$K$3:$L$3237,2,FALSE)</f>
        <v>726200</v>
      </c>
    </row>
    <row r="3214" spans="1:5">
      <c r="A3214" t="str">
        <f t="shared" si="50"/>
        <v>PRQUEBRADILLAS</v>
      </c>
      <c r="B3214" t="s">
        <v>2026</v>
      </c>
      <c r="C3214" s="2" t="s">
        <v>1893</v>
      </c>
      <c r="D3214" s="3" t="s">
        <v>1951</v>
      </c>
      <c r="E3214" s="4">
        <f>VLOOKUP(A3214,'2023 data'!$K$3:$L$3237,2,FALSE)</f>
        <v>726200</v>
      </c>
    </row>
    <row r="3215" spans="1:5">
      <c r="A3215" t="str">
        <f t="shared" si="50"/>
        <v>PRRINCON</v>
      </c>
      <c r="B3215" t="s">
        <v>2026</v>
      </c>
      <c r="C3215" s="2" t="s">
        <v>1893</v>
      </c>
      <c r="D3215" s="3" t="s">
        <v>1952</v>
      </c>
      <c r="E3215" s="4">
        <f>VLOOKUP(A3215,'2023 data'!$K$3:$L$3237,2,FALSE)</f>
        <v>726200</v>
      </c>
    </row>
    <row r="3216" spans="1:5">
      <c r="A3216" t="str">
        <f t="shared" si="50"/>
        <v>PRRIO GRANDE</v>
      </c>
      <c r="B3216" t="s">
        <v>2026</v>
      </c>
      <c r="C3216" s="2" t="s">
        <v>1893</v>
      </c>
      <c r="D3216" s="3" t="s">
        <v>268</v>
      </c>
      <c r="E3216" s="4">
        <f>VLOOKUP(A3216,'2023 data'!$K$3:$L$3237,2,FALSE)</f>
        <v>726200</v>
      </c>
    </row>
    <row r="3217" spans="1:5">
      <c r="A3217" t="str">
        <f t="shared" si="50"/>
        <v>PRSABANA GRANDE</v>
      </c>
      <c r="B3217" t="s">
        <v>2026</v>
      </c>
      <c r="C3217" s="2" t="s">
        <v>1893</v>
      </c>
      <c r="D3217" s="3" t="s">
        <v>1953</v>
      </c>
      <c r="E3217" s="4">
        <f>VLOOKUP(A3217,'2023 data'!$K$3:$L$3237,2,FALSE)</f>
        <v>726200</v>
      </c>
    </row>
    <row r="3218" spans="1:5">
      <c r="A3218" t="str">
        <f t="shared" si="50"/>
        <v>PRSALINAS</v>
      </c>
      <c r="B3218" t="s">
        <v>2026</v>
      </c>
      <c r="C3218" s="2" t="s">
        <v>1893</v>
      </c>
      <c r="D3218" s="3" t="s">
        <v>1954</v>
      </c>
      <c r="E3218" s="4">
        <f>VLOOKUP(A3218,'2023 data'!$K$3:$L$3237,2,FALSE)</f>
        <v>726200</v>
      </c>
    </row>
    <row r="3219" spans="1:5">
      <c r="A3219" t="str">
        <f t="shared" si="50"/>
        <v>PRSAN GERMAN</v>
      </c>
      <c r="B3219" t="s">
        <v>2026</v>
      </c>
      <c r="C3219" s="2" t="s">
        <v>1893</v>
      </c>
      <c r="D3219" s="3" t="s">
        <v>1955</v>
      </c>
      <c r="E3219" s="4">
        <f>VLOOKUP(A3219,'2023 data'!$K$3:$L$3237,2,FALSE)</f>
        <v>726200</v>
      </c>
    </row>
    <row r="3220" spans="1:5">
      <c r="A3220" t="str">
        <f t="shared" si="50"/>
        <v>PRSAN JUAN</v>
      </c>
      <c r="B3220" t="s">
        <v>2026</v>
      </c>
      <c r="C3220" s="2" t="s">
        <v>1893</v>
      </c>
      <c r="D3220" s="3" t="s">
        <v>271</v>
      </c>
      <c r="E3220" s="4">
        <f>VLOOKUP(A3220,'2023 data'!$K$3:$L$3237,2,FALSE)</f>
        <v>726200</v>
      </c>
    </row>
    <row r="3221" spans="1:5">
      <c r="A3221" t="str">
        <f t="shared" si="50"/>
        <v>PRSAN LORENZO</v>
      </c>
      <c r="B3221" t="s">
        <v>2026</v>
      </c>
      <c r="C3221" s="2" t="s">
        <v>1893</v>
      </c>
      <c r="D3221" s="3" t="s">
        <v>1956</v>
      </c>
      <c r="E3221" s="4">
        <f>VLOOKUP(A3221,'2023 data'!$K$3:$L$3237,2,FALSE)</f>
        <v>726200</v>
      </c>
    </row>
    <row r="3222" spans="1:5">
      <c r="A3222" t="str">
        <f t="shared" si="50"/>
        <v>PRSAN SABASTIAN</v>
      </c>
      <c r="B3222" t="s">
        <v>2026</v>
      </c>
      <c r="C3222" s="2" t="s">
        <v>1893</v>
      </c>
      <c r="D3222" s="3" t="s">
        <v>1957</v>
      </c>
      <c r="E3222" s="4">
        <f>VLOOKUP(A3222,'2023 data'!$K$3:$L$3237,2,FALSE)</f>
        <v>726200</v>
      </c>
    </row>
    <row r="3223" spans="1:5">
      <c r="A3223" t="str">
        <f t="shared" si="50"/>
        <v>PRSANTA ISABEL</v>
      </c>
      <c r="B3223" t="s">
        <v>2026</v>
      </c>
      <c r="C3223" s="2" t="s">
        <v>1893</v>
      </c>
      <c r="D3223" s="3" t="s">
        <v>1958</v>
      </c>
      <c r="E3223" s="4">
        <f>VLOOKUP(A3223,'2023 data'!$K$3:$L$3237,2,FALSE)</f>
        <v>726200</v>
      </c>
    </row>
    <row r="3224" spans="1:5">
      <c r="A3224" t="str">
        <f t="shared" si="50"/>
        <v>PRTOA ALTA</v>
      </c>
      <c r="B3224" t="s">
        <v>2026</v>
      </c>
      <c r="C3224" s="2" t="s">
        <v>1893</v>
      </c>
      <c r="D3224" s="3" t="s">
        <v>1959</v>
      </c>
      <c r="E3224" s="4">
        <f>VLOOKUP(A3224,'2023 data'!$K$3:$L$3237,2,FALSE)</f>
        <v>726200</v>
      </c>
    </row>
    <row r="3225" spans="1:5">
      <c r="A3225" t="str">
        <f t="shared" si="50"/>
        <v>PRTOA BAJA</v>
      </c>
      <c r="B3225" t="s">
        <v>2026</v>
      </c>
      <c r="C3225" s="2" t="s">
        <v>1893</v>
      </c>
      <c r="D3225" s="3" t="s">
        <v>1960</v>
      </c>
      <c r="E3225" s="4">
        <f>VLOOKUP(A3225,'2023 data'!$K$3:$L$3237,2,FALSE)</f>
        <v>726200</v>
      </c>
    </row>
    <row r="3226" spans="1:5">
      <c r="A3226" t="str">
        <f t="shared" si="50"/>
        <v>PRTRUJILLO ALTO</v>
      </c>
      <c r="B3226" t="s">
        <v>2026</v>
      </c>
      <c r="C3226" s="2" t="s">
        <v>1893</v>
      </c>
      <c r="D3226" s="3" t="s">
        <v>1961</v>
      </c>
      <c r="E3226" s="4">
        <f>VLOOKUP(A3226,'2023 data'!$K$3:$L$3237,2,FALSE)</f>
        <v>726200</v>
      </c>
    </row>
    <row r="3227" spans="1:5">
      <c r="A3227" t="str">
        <f t="shared" si="50"/>
        <v>PRUTUADO</v>
      </c>
      <c r="B3227" t="s">
        <v>2026</v>
      </c>
      <c r="C3227" s="2" t="s">
        <v>1893</v>
      </c>
      <c r="D3227" s="3" t="s">
        <v>1962</v>
      </c>
      <c r="E3227" s="4">
        <f>VLOOKUP(A3227,'2023 data'!$K$3:$L$3237,2,FALSE)</f>
        <v>726200</v>
      </c>
    </row>
    <row r="3228" spans="1:5">
      <c r="A3228" t="str">
        <f t="shared" si="50"/>
        <v>PRVEGA ALTA</v>
      </c>
      <c r="B3228" t="s">
        <v>2026</v>
      </c>
      <c r="C3228" s="2" t="s">
        <v>1893</v>
      </c>
      <c r="D3228" s="3" t="s">
        <v>1963</v>
      </c>
      <c r="E3228" s="4">
        <f>VLOOKUP(A3228,'2023 data'!$K$3:$L$3237,2,FALSE)</f>
        <v>726200</v>
      </c>
    </row>
    <row r="3229" spans="1:5">
      <c r="A3229" t="str">
        <f t="shared" si="50"/>
        <v>PRVEGA BAJA</v>
      </c>
      <c r="B3229" t="s">
        <v>2026</v>
      </c>
      <c r="C3229" s="2" t="s">
        <v>1893</v>
      </c>
      <c r="D3229" s="3" t="s">
        <v>1964</v>
      </c>
      <c r="E3229" s="4">
        <f>VLOOKUP(A3229,'2023 data'!$K$3:$L$3237,2,FALSE)</f>
        <v>726200</v>
      </c>
    </row>
    <row r="3230" spans="1:5">
      <c r="A3230" t="str">
        <f t="shared" si="50"/>
        <v>PRVIEQUES</v>
      </c>
      <c r="B3230" t="s">
        <v>2026</v>
      </c>
      <c r="C3230" s="2" t="s">
        <v>1893</v>
      </c>
      <c r="D3230" s="3" t="s">
        <v>1965</v>
      </c>
      <c r="E3230" s="4">
        <f>VLOOKUP(A3230,'2023 data'!$K$3:$L$3237,2,FALSE)</f>
        <v>726200</v>
      </c>
    </row>
    <row r="3231" spans="1:5">
      <c r="A3231" t="str">
        <f t="shared" si="50"/>
        <v>PRVILLALBA</v>
      </c>
      <c r="B3231" t="s">
        <v>2026</v>
      </c>
      <c r="C3231" s="2" t="s">
        <v>1893</v>
      </c>
      <c r="D3231" s="3" t="s">
        <v>1966</v>
      </c>
      <c r="E3231" s="4">
        <f>VLOOKUP(A3231,'2023 data'!$K$3:$L$3237,2,FALSE)</f>
        <v>726200</v>
      </c>
    </row>
    <row r="3232" spans="1:5">
      <c r="A3232" t="str">
        <f t="shared" si="50"/>
        <v>PRYABUCOA</v>
      </c>
      <c r="B3232" t="s">
        <v>2026</v>
      </c>
      <c r="C3232" s="2" t="s">
        <v>1893</v>
      </c>
      <c r="D3232" s="3" t="s">
        <v>1967</v>
      </c>
      <c r="E3232" s="4">
        <f>VLOOKUP(A3232,'2023 data'!$K$3:$L$3237,2,FALSE)</f>
        <v>726200</v>
      </c>
    </row>
    <row r="3233" spans="1:5">
      <c r="A3233" t="str">
        <f t="shared" si="50"/>
        <v>PRYAUCO</v>
      </c>
      <c r="B3233" t="s">
        <v>2026</v>
      </c>
      <c r="C3233" s="2" t="s">
        <v>1893</v>
      </c>
      <c r="D3233" s="3" t="s">
        <v>1968</v>
      </c>
      <c r="E3233" s="4">
        <f>VLOOKUP(A3233,'2023 data'!$K$3:$L$3237,2,FALSE)</f>
        <v>726200</v>
      </c>
    </row>
    <row r="3234" spans="1:5">
      <c r="A3234" t="str">
        <f t="shared" si="50"/>
        <v>VIST. CROIX</v>
      </c>
      <c r="B3234" t="s">
        <v>2027</v>
      </c>
      <c r="C3234" s="2" t="s">
        <v>1969</v>
      </c>
      <c r="D3234" s="3" t="s">
        <v>1856</v>
      </c>
      <c r="E3234" s="4">
        <f>VLOOKUP(A3234,'2023 data'!$K$3:$L$3237,2,FALSE)</f>
        <v>1089300</v>
      </c>
    </row>
    <row r="3235" spans="1:5">
      <c r="A3235" t="str">
        <f t="shared" si="50"/>
        <v>VIST. JOHN</v>
      </c>
      <c r="B3235" t="s">
        <v>2027</v>
      </c>
      <c r="C3235" s="2" t="s">
        <v>1969</v>
      </c>
      <c r="D3235" s="3" t="s">
        <v>3441</v>
      </c>
      <c r="E3235" s="4">
        <f>VLOOKUP(A3235,'2023 data'!$K$3:$L$3237,2,FALSE)</f>
        <v>1089300</v>
      </c>
    </row>
    <row r="3236" spans="1:5">
      <c r="A3236" t="str">
        <f t="shared" si="50"/>
        <v>VIST. THOMAS</v>
      </c>
      <c r="B3236" t="s">
        <v>2027</v>
      </c>
      <c r="C3236" s="2" t="s">
        <v>1969</v>
      </c>
      <c r="D3236" s="3" t="s">
        <v>1970</v>
      </c>
      <c r="E3236" s="4">
        <f>VLOOKUP(A3236,'2023 data'!$K$3:$L$3237,2,FALSE)</f>
        <v>1089300</v>
      </c>
    </row>
  </sheetData>
  <mergeCells count="1">
    <mergeCell ref="D1:E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667049-4638-435E-A4D6-5A80221060F4}">
  <sheetPr codeName="Sheet6"/>
  <dimension ref="A1:M3248"/>
  <sheetViews>
    <sheetView topLeftCell="B1" workbookViewId="0">
      <selection activeCell="C3230" sqref="C3230"/>
    </sheetView>
  </sheetViews>
  <sheetFormatPr baseColWidth="10" defaultColWidth="8.83203125" defaultRowHeight="15"/>
  <cols>
    <col min="3" max="3" width="41.5" bestFit="1" customWidth="1"/>
    <col min="6" max="6" width="16.33203125" bestFit="1" customWidth="1"/>
    <col min="7" max="9" width="13.1640625" customWidth="1"/>
    <col min="11" max="11" width="24.83203125" bestFit="1" customWidth="1"/>
    <col min="12" max="12" width="16.33203125" bestFit="1" customWidth="1"/>
    <col min="13" max="13" width="10" customWidth="1"/>
  </cols>
  <sheetData>
    <row r="1" spans="1:13" ht="67.5" customHeight="1">
      <c r="A1" s="73" t="s">
        <v>3449</v>
      </c>
      <c r="B1" s="73"/>
      <c r="C1" s="73"/>
      <c r="D1" s="73"/>
      <c r="E1" s="73"/>
      <c r="F1" s="73"/>
      <c r="G1" s="73"/>
      <c r="H1" s="73"/>
      <c r="I1" s="73"/>
      <c r="K1" s="74" t="s">
        <v>3450</v>
      </c>
      <c r="L1" s="74"/>
      <c r="M1" s="54"/>
    </row>
    <row r="2" spans="1:13" ht="42">
      <c r="A2" s="1" t="s">
        <v>2069</v>
      </c>
      <c r="B2" s="1" t="s">
        <v>2070</v>
      </c>
      <c r="C2" s="1" t="s">
        <v>0</v>
      </c>
      <c r="D2" s="1" t="s">
        <v>1</v>
      </c>
      <c r="E2" s="1" t="s">
        <v>2071</v>
      </c>
      <c r="F2" s="1" t="s">
        <v>3393</v>
      </c>
      <c r="G2" s="1" t="s">
        <v>3394</v>
      </c>
      <c r="H2" s="1" t="s">
        <v>3395</v>
      </c>
      <c r="I2" s="1" t="s">
        <v>3396</v>
      </c>
      <c r="K2" s="1" t="s">
        <v>3380</v>
      </c>
      <c r="L2" s="1" t="s">
        <v>3381</v>
      </c>
    </row>
    <row r="3" spans="1:13">
      <c r="A3" s="2" t="s">
        <v>2072</v>
      </c>
      <c r="B3" s="2" t="s">
        <v>2073</v>
      </c>
      <c r="C3" s="3" t="s">
        <v>3</v>
      </c>
      <c r="D3" s="2" t="s">
        <v>4</v>
      </c>
      <c r="E3" s="8" t="s">
        <v>2074</v>
      </c>
      <c r="F3" s="4">
        <v>726200</v>
      </c>
      <c r="G3" s="4"/>
      <c r="H3" s="4"/>
      <c r="I3" s="4"/>
      <c r="K3" t="str">
        <f>+D3&amp;C3</f>
        <v>ALAUTAUGA</v>
      </c>
      <c r="L3" s="9">
        <f>+F3</f>
        <v>726200</v>
      </c>
      <c r="M3" s="9"/>
    </row>
    <row r="4" spans="1:13">
      <c r="A4" s="2" t="s">
        <v>2072</v>
      </c>
      <c r="B4" s="2" t="s">
        <v>2075</v>
      </c>
      <c r="C4" s="3" t="s">
        <v>5</v>
      </c>
      <c r="D4" s="2" t="s">
        <v>4</v>
      </c>
      <c r="E4" s="8" t="s">
        <v>2076</v>
      </c>
      <c r="F4" s="4">
        <v>726200</v>
      </c>
      <c r="G4" s="4"/>
      <c r="H4" s="4"/>
      <c r="I4" s="4"/>
      <c r="K4" t="str">
        <f t="shared" ref="K4:K67" si="0">+D4&amp;C4</f>
        <v>ALBALDWIN</v>
      </c>
      <c r="L4" s="9">
        <f t="shared" ref="L4:L67" si="1">+F4</f>
        <v>726200</v>
      </c>
      <c r="M4" s="9"/>
    </row>
    <row r="5" spans="1:13">
      <c r="A5" s="2" t="s">
        <v>2072</v>
      </c>
      <c r="B5" s="2" t="s">
        <v>2077</v>
      </c>
      <c r="C5" s="3" t="s">
        <v>6</v>
      </c>
      <c r="D5" s="2" t="s">
        <v>4</v>
      </c>
      <c r="E5" s="8" t="s">
        <v>2078</v>
      </c>
      <c r="F5" s="4">
        <v>726200</v>
      </c>
      <c r="G5" s="4"/>
      <c r="H5" s="4"/>
      <c r="I5" s="4"/>
      <c r="K5" t="str">
        <f t="shared" si="0"/>
        <v>ALBARBOUR</v>
      </c>
      <c r="L5" s="9">
        <f t="shared" si="1"/>
        <v>726200</v>
      </c>
      <c r="M5" s="9"/>
    </row>
    <row r="6" spans="1:13">
      <c r="A6" s="2" t="s">
        <v>2072</v>
      </c>
      <c r="B6" s="2" t="s">
        <v>2079</v>
      </c>
      <c r="C6" s="3" t="s">
        <v>7</v>
      </c>
      <c r="D6" s="2" t="s">
        <v>4</v>
      </c>
      <c r="E6" s="8" t="s">
        <v>2080</v>
      </c>
      <c r="F6" s="4">
        <v>726200</v>
      </c>
      <c r="G6" s="4"/>
      <c r="H6" s="4"/>
      <c r="I6" s="4"/>
      <c r="K6" t="str">
        <f t="shared" si="0"/>
        <v>ALBIBB</v>
      </c>
      <c r="L6" s="9">
        <f t="shared" si="1"/>
        <v>726200</v>
      </c>
      <c r="M6" s="9"/>
    </row>
    <row r="7" spans="1:13">
      <c r="A7" s="2" t="s">
        <v>2072</v>
      </c>
      <c r="B7" s="2" t="s">
        <v>2081</v>
      </c>
      <c r="C7" s="3" t="s">
        <v>8</v>
      </c>
      <c r="D7" s="2" t="s">
        <v>4</v>
      </c>
      <c r="E7" s="8" t="s">
        <v>2080</v>
      </c>
      <c r="F7" s="4">
        <v>726200</v>
      </c>
      <c r="G7" s="4"/>
      <c r="H7" s="4"/>
      <c r="I7" s="4"/>
      <c r="K7" t="str">
        <f t="shared" si="0"/>
        <v>ALBLOUNT</v>
      </c>
      <c r="L7" s="9">
        <f t="shared" si="1"/>
        <v>726200</v>
      </c>
      <c r="M7" s="9"/>
    </row>
    <row r="8" spans="1:13">
      <c r="A8" s="2" t="s">
        <v>2072</v>
      </c>
      <c r="B8" s="2" t="s">
        <v>2082</v>
      </c>
      <c r="C8" s="3" t="s">
        <v>9</v>
      </c>
      <c r="D8" s="2" t="s">
        <v>4</v>
      </c>
      <c r="E8" s="8" t="s">
        <v>2083</v>
      </c>
      <c r="F8" s="4">
        <v>726200</v>
      </c>
      <c r="G8" s="4"/>
      <c r="H8" s="4"/>
      <c r="I8" s="4"/>
      <c r="K8" t="str">
        <f t="shared" si="0"/>
        <v>ALBULLOCK</v>
      </c>
      <c r="L8" s="9">
        <f t="shared" si="1"/>
        <v>726200</v>
      </c>
      <c r="M8" s="9"/>
    </row>
    <row r="9" spans="1:13">
      <c r="A9" s="2" t="s">
        <v>2072</v>
      </c>
      <c r="B9" s="2" t="s">
        <v>2084</v>
      </c>
      <c r="C9" s="3" t="s">
        <v>10</v>
      </c>
      <c r="D9" s="2" t="s">
        <v>4</v>
      </c>
      <c r="E9" s="8" t="s">
        <v>2083</v>
      </c>
      <c r="F9" s="4">
        <v>726200</v>
      </c>
      <c r="G9" s="4"/>
      <c r="H9" s="4"/>
      <c r="I9" s="4"/>
      <c r="K9" t="str">
        <f t="shared" si="0"/>
        <v>ALBUTLER</v>
      </c>
      <c r="L9" s="9">
        <f t="shared" si="1"/>
        <v>726200</v>
      </c>
      <c r="M9" s="9"/>
    </row>
    <row r="10" spans="1:13">
      <c r="A10" s="2" t="s">
        <v>2072</v>
      </c>
      <c r="B10" s="2" t="s">
        <v>2085</v>
      </c>
      <c r="C10" s="3" t="s">
        <v>11</v>
      </c>
      <c r="D10" s="2" t="s">
        <v>4</v>
      </c>
      <c r="E10" s="8" t="s">
        <v>2086</v>
      </c>
      <c r="F10" s="4">
        <v>726200</v>
      </c>
      <c r="G10" s="4"/>
      <c r="H10" s="4"/>
      <c r="I10" s="4"/>
      <c r="K10" t="str">
        <f t="shared" si="0"/>
        <v>ALCALHOUN</v>
      </c>
      <c r="L10" s="9">
        <f t="shared" si="1"/>
        <v>726200</v>
      </c>
      <c r="M10" s="9"/>
    </row>
    <row r="11" spans="1:13">
      <c r="A11" s="2" t="s">
        <v>2072</v>
      </c>
      <c r="B11" s="2" t="s">
        <v>2087</v>
      </c>
      <c r="C11" s="3" t="s">
        <v>12</v>
      </c>
      <c r="D11" s="2" t="s">
        <v>4</v>
      </c>
      <c r="E11" s="8" t="s">
        <v>2437</v>
      </c>
      <c r="F11" s="4">
        <v>726200</v>
      </c>
      <c r="G11" s="4"/>
      <c r="H11" s="4"/>
      <c r="I11" s="4"/>
      <c r="K11" t="str">
        <f t="shared" si="0"/>
        <v>ALCHAMBERS</v>
      </c>
      <c r="L11" s="9">
        <f t="shared" si="1"/>
        <v>726200</v>
      </c>
      <c r="M11" s="9"/>
    </row>
    <row r="12" spans="1:13">
      <c r="A12" s="2" t="s">
        <v>2072</v>
      </c>
      <c r="B12" s="2" t="s">
        <v>2088</v>
      </c>
      <c r="C12" s="3" t="s">
        <v>13</v>
      </c>
      <c r="D12" s="2" t="s">
        <v>4</v>
      </c>
      <c r="E12" s="8" t="s">
        <v>2083</v>
      </c>
      <c r="F12" s="4">
        <v>726200</v>
      </c>
      <c r="G12" s="4"/>
      <c r="H12" s="4"/>
      <c r="I12" s="4"/>
      <c r="K12" t="str">
        <f t="shared" si="0"/>
        <v>ALCHEROKEE</v>
      </c>
      <c r="L12" s="9">
        <f t="shared" si="1"/>
        <v>726200</v>
      </c>
      <c r="M12" s="9"/>
    </row>
    <row r="13" spans="1:13">
      <c r="A13" s="2" t="s">
        <v>2072</v>
      </c>
      <c r="B13" s="2" t="s">
        <v>2089</v>
      </c>
      <c r="C13" s="3" t="s">
        <v>14</v>
      </c>
      <c r="D13" s="2" t="s">
        <v>4</v>
      </c>
      <c r="E13" s="8" t="s">
        <v>2080</v>
      </c>
      <c r="F13" s="4">
        <v>726200</v>
      </c>
      <c r="G13" s="4"/>
      <c r="H13" s="4"/>
      <c r="I13" s="4"/>
      <c r="K13" t="str">
        <f t="shared" si="0"/>
        <v>ALCHILTON</v>
      </c>
      <c r="L13" s="9">
        <f t="shared" si="1"/>
        <v>726200</v>
      </c>
      <c r="M13" s="9"/>
    </row>
    <row r="14" spans="1:13">
      <c r="A14" s="2" t="s">
        <v>2072</v>
      </c>
      <c r="B14" s="2" t="s">
        <v>2090</v>
      </c>
      <c r="C14" s="3" t="s">
        <v>15</v>
      </c>
      <c r="D14" s="2" t="s">
        <v>4</v>
      </c>
      <c r="E14" s="8" t="s">
        <v>2083</v>
      </c>
      <c r="F14" s="4">
        <v>726200</v>
      </c>
      <c r="G14" s="4"/>
      <c r="H14" s="4"/>
      <c r="I14" s="4"/>
      <c r="K14" t="str">
        <f t="shared" si="0"/>
        <v>ALCHOCTAW</v>
      </c>
      <c r="L14" s="9">
        <f t="shared" si="1"/>
        <v>726200</v>
      </c>
      <c r="M14" s="9"/>
    </row>
    <row r="15" spans="1:13">
      <c r="A15" s="2" t="s">
        <v>2072</v>
      </c>
      <c r="B15" s="2" t="s">
        <v>2091</v>
      </c>
      <c r="C15" s="3" t="s">
        <v>16</v>
      </c>
      <c r="D15" s="2" t="s">
        <v>4</v>
      </c>
      <c r="E15" s="8" t="s">
        <v>2083</v>
      </c>
      <c r="F15" s="4">
        <v>726200</v>
      </c>
      <c r="G15" s="4"/>
      <c r="H15" s="4"/>
      <c r="I15" s="4"/>
      <c r="K15" t="str">
        <f t="shared" si="0"/>
        <v>ALCLARKE</v>
      </c>
      <c r="L15" s="9">
        <f t="shared" si="1"/>
        <v>726200</v>
      </c>
      <c r="M15" s="9"/>
    </row>
    <row r="16" spans="1:13">
      <c r="A16" s="2" t="s">
        <v>2072</v>
      </c>
      <c r="B16" s="2" t="s">
        <v>2092</v>
      </c>
      <c r="C16" s="3" t="s">
        <v>17</v>
      </c>
      <c r="D16" s="2" t="s">
        <v>4</v>
      </c>
      <c r="E16" s="8" t="s">
        <v>2083</v>
      </c>
      <c r="F16" s="4">
        <v>726200</v>
      </c>
      <c r="G16" s="4"/>
      <c r="H16" s="4"/>
      <c r="I16" s="4"/>
      <c r="K16" t="str">
        <f t="shared" si="0"/>
        <v>ALCLAY</v>
      </c>
      <c r="L16" s="9">
        <f t="shared" si="1"/>
        <v>726200</v>
      </c>
      <c r="M16" s="9"/>
    </row>
    <row r="17" spans="1:13">
      <c r="A17" s="2" t="s">
        <v>2072</v>
      </c>
      <c r="B17" s="2" t="s">
        <v>2093</v>
      </c>
      <c r="C17" s="3" t="s">
        <v>18</v>
      </c>
      <c r="D17" s="2" t="s">
        <v>4</v>
      </c>
      <c r="E17" s="8" t="s">
        <v>2083</v>
      </c>
      <c r="F17" s="4">
        <v>726200</v>
      </c>
      <c r="G17" s="4"/>
      <c r="H17" s="4"/>
      <c r="I17" s="4"/>
      <c r="K17" t="str">
        <f t="shared" si="0"/>
        <v>ALCLEBURNE</v>
      </c>
      <c r="L17" s="9">
        <f t="shared" si="1"/>
        <v>726200</v>
      </c>
      <c r="M17" s="9"/>
    </row>
    <row r="18" spans="1:13">
      <c r="A18" s="2" t="s">
        <v>2072</v>
      </c>
      <c r="B18" s="2" t="s">
        <v>2094</v>
      </c>
      <c r="C18" s="3" t="s">
        <v>19</v>
      </c>
      <c r="D18" s="2" t="s">
        <v>4</v>
      </c>
      <c r="E18" s="8" t="s">
        <v>2095</v>
      </c>
      <c r="F18" s="4">
        <v>726200</v>
      </c>
      <c r="G18" s="4"/>
      <c r="H18" s="4"/>
      <c r="I18" s="4"/>
      <c r="K18" t="str">
        <f t="shared" si="0"/>
        <v>ALCOFFEE</v>
      </c>
      <c r="L18" s="9">
        <f t="shared" si="1"/>
        <v>726200</v>
      </c>
      <c r="M18" s="9"/>
    </row>
    <row r="19" spans="1:13">
      <c r="A19" s="2" t="s">
        <v>2072</v>
      </c>
      <c r="B19" s="2" t="s">
        <v>2096</v>
      </c>
      <c r="C19" s="3" t="s">
        <v>20</v>
      </c>
      <c r="D19" s="2" t="s">
        <v>4</v>
      </c>
      <c r="E19" s="8" t="s">
        <v>2097</v>
      </c>
      <c r="F19" s="4">
        <v>726200</v>
      </c>
      <c r="G19" s="4"/>
      <c r="H19" s="4"/>
      <c r="I19" s="4"/>
      <c r="K19" t="str">
        <f t="shared" si="0"/>
        <v>ALCOLBERT</v>
      </c>
      <c r="L19" s="9">
        <f t="shared" si="1"/>
        <v>726200</v>
      </c>
      <c r="M19" s="9"/>
    </row>
    <row r="20" spans="1:13">
      <c r="A20" s="2" t="s">
        <v>2072</v>
      </c>
      <c r="B20" s="2" t="s">
        <v>2098</v>
      </c>
      <c r="C20" s="3" t="s">
        <v>21</v>
      </c>
      <c r="D20" s="2" t="s">
        <v>4</v>
      </c>
      <c r="E20" s="8" t="s">
        <v>2083</v>
      </c>
      <c r="F20" s="4">
        <v>726200</v>
      </c>
      <c r="G20" s="4"/>
      <c r="H20" s="4"/>
      <c r="I20" s="4"/>
      <c r="K20" t="str">
        <f t="shared" si="0"/>
        <v>ALCONECUH</v>
      </c>
      <c r="L20" s="9">
        <f t="shared" si="1"/>
        <v>726200</v>
      </c>
      <c r="M20" s="9"/>
    </row>
    <row r="21" spans="1:13">
      <c r="A21" s="2" t="s">
        <v>2072</v>
      </c>
      <c r="B21" s="2" t="s">
        <v>2099</v>
      </c>
      <c r="C21" s="3" t="s">
        <v>22</v>
      </c>
      <c r="D21" s="2" t="s">
        <v>4</v>
      </c>
      <c r="E21" s="8" t="s">
        <v>2160</v>
      </c>
      <c r="F21" s="4">
        <v>726200</v>
      </c>
      <c r="G21" s="4"/>
      <c r="H21" s="4"/>
      <c r="I21" s="4"/>
      <c r="K21" t="str">
        <f t="shared" si="0"/>
        <v>ALCOOSA</v>
      </c>
      <c r="L21" s="9">
        <f t="shared" si="1"/>
        <v>726200</v>
      </c>
      <c r="M21" s="9"/>
    </row>
    <row r="22" spans="1:13">
      <c r="A22" s="2" t="s">
        <v>2072</v>
      </c>
      <c r="B22" s="2" t="s">
        <v>2101</v>
      </c>
      <c r="C22" s="3" t="s">
        <v>23</v>
      </c>
      <c r="D22" s="2" t="s">
        <v>4</v>
      </c>
      <c r="E22" s="8" t="s">
        <v>2083</v>
      </c>
      <c r="F22" s="4">
        <v>726200</v>
      </c>
      <c r="G22" s="4"/>
      <c r="H22" s="4"/>
      <c r="I22" s="4"/>
      <c r="K22" t="str">
        <f t="shared" si="0"/>
        <v>ALCOVINGTON</v>
      </c>
      <c r="L22" s="9">
        <f t="shared" si="1"/>
        <v>726200</v>
      </c>
      <c r="M22" s="9"/>
    </row>
    <row r="23" spans="1:13">
      <c r="A23" s="2" t="s">
        <v>2072</v>
      </c>
      <c r="B23" s="2" t="s">
        <v>2102</v>
      </c>
      <c r="C23" s="3" t="s">
        <v>24</v>
      </c>
      <c r="D23" s="2" t="s">
        <v>4</v>
      </c>
      <c r="E23" s="8" t="s">
        <v>2083</v>
      </c>
      <c r="F23" s="4">
        <v>726200</v>
      </c>
      <c r="G23" s="4"/>
      <c r="H23" s="4"/>
      <c r="I23" s="4"/>
      <c r="K23" t="str">
        <f t="shared" si="0"/>
        <v>ALCRENSHAW</v>
      </c>
      <c r="L23" s="9">
        <f t="shared" si="1"/>
        <v>726200</v>
      </c>
      <c r="M23" s="9"/>
    </row>
    <row r="24" spans="1:13">
      <c r="A24" s="2" t="s">
        <v>2072</v>
      </c>
      <c r="B24" s="2" t="s">
        <v>2103</v>
      </c>
      <c r="C24" s="3" t="s">
        <v>25</v>
      </c>
      <c r="D24" s="2" t="s">
        <v>4</v>
      </c>
      <c r="E24" s="8" t="s">
        <v>2104</v>
      </c>
      <c r="F24" s="4">
        <v>726200</v>
      </c>
      <c r="G24" s="4"/>
      <c r="H24" s="4"/>
      <c r="I24" s="4"/>
      <c r="K24" t="str">
        <f t="shared" si="0"/>
        <v>ALCULLMAN</v>
      </c>
      <c r="L24" s="9">
        <f t="shared" si="1"/>
        <v>726200</v>
      </c>
      <c r="M24" s="9"/>
    </row>
    <row r="25" spans="1:13">
      <c r="A25" s="2" t="s">
        <v>2072</v>
      </c>
      <c r="B25" s="2" t="s">
        <v>2105</v>
      </c>
      <c r="C25" s="3" t="s">
        <v>26</v>
      </c>
      <c r="D25" s="2" t="s">
        <v>4</v>
      </c>
      <c r="E25" s="8" t="s">
        <v>2106</v>
      </c>
      <c r="F25" s="4">
        <v>726200</v>
      </c>
      <c r="G25" s="4"/>
      <c r="H25" s="4"/>
      <c r="I25" s="4"/>
      <c r="K25" t="str">
        <f t="shared" si="0"/>
        <v>ALDALE</v>
      </c>
      <c r="L25" s="9">
        <f t="shared" si="1"/>
        <v>726200</v>
      </c>
      <c r="M25" s="9"/>
    </row>
    <row r="26" spans="1:13">
      <c r="A26" s="2" t="s">
        <v>2072</v>
      </c>
      <c r="B26" s="2" t="s">
        <v>2107</v>
      </c>
      <c r="C26" s="3" t="s">
        <v>27</v>
      </c>
      <c r="D26" s="2" t="s">
        <v>4</v>
      </c>
      <c r="E26" s="8" t="s">
        <v>2108</v>
      </c>
      <c r="F26" s="4">
        <v>726200</v>
      </c>
      <c r="G26" s="4"/>
      <c r="H26" s="4"/>
      <c r="I26" s="4"/>
      <c r="K26" t="str">
        <f t="shared" si="0"/>
        <v>ALDALLAS</v>
      </c>
      <c r="L26" s="9">
        <f t="shared" si="1"/>
        <v>726200</v>
      </c>
      <c r="M26" s="9"/>
    </row>
    <row r="27" spans="1:13">
      <c r="A27" s="2" t="s">
        <v>2072</v>
      </c>
      <c r="B27" s="2" t="s">
        <v>2109</v>
      </c>
      <c r="C27" s="3" t="s">
        <v>374</v>
      </c>
      <c r="D27" s="2" t="s">
        <v>4</v>
      </c>
      <c r="E27" s="8" t="s">
        <v>2110</v>
      </c>
      <c r="F27" s="4">
        <v>726200</v>
      </c>
      <c r="G27" s="4"/>
      <c r="H27" s="4"/>
      <c r="I27" s="4"/>
      <c r="K27" t="str">
        <f t="shared" si="0"/>
        <v>ALDEKALB</v>
      </c>
      <c r="L27" s="9">
        <f t="shared" si="1"/>
        <v>726200</v>
      </c>
      <c r="M27" s="9"/>
    </row>
    <row r="28" spans="1:13">
      <c r="A28" s="2" t="s">
        <v>2072</v>
      </c>
      <c r="B28" s="2" t="s">
        <v>2111</v>
      </c>
      <c r="C28" s="3" t="s">
        <v>29</v>
      </c>
      <c r="D28" s="2" t="s">
        <v>4</v>
      </c>
      <c r="E28" s="8" t="s">
        <v>2074</v>
      </c>
      <c r="F28" s="4">
        <v>726200</v>
      </c>
      <c r="G28" s="4"/>
      <c r="H28" s="4"/>
      <c r="I28" s="4"/>
      <c r="K28" t="str">
        <f t="shared" si="0"/>
        <v>ALELMORE</v>
      </c>
      <c r="L28" s="9">
        <f t="shared" si="1"/>
        <v>726200</v>
      </c>
      <c r="M28" s="9"/>
    </row>
    <row r="29" spans="1:13">
      <c r="A29" s="2" t="s">
        <v>2072</v>
      </c>
      <c r="B29" s="2" t="s">
        <v>2112</v>
      </c>
      <c r="C29" s="3" t="s">
        <v>30</v>
      </c>
      <c r="D29" s="2" t="s">
        <v>4</v>
      </c>
      <c r="E29" s="8" t="s">
        <v>2113</v>
      </c>
      <c r="F29" s="4">
        <v>726200</v>
      </c>
      <c r="G29" s="4"/>
      <c r="H29" s="4"/>
      <c r="I29" s="4"/>
      <c r="K29" t="str">
        <f t="shared" si="0"/>
        <v>ALESCAMBIA</v>
      </c>
      <c r="L29" s="9">
        <f t="shared" si="1"/>
        <v>726200</v>
      </c>
      <c r="M29" s="9"/>
    </row>
    <row r="30" spans="1:13">
      <c r="A30" s="2" t="s">
        <v>2072</v>
      </c>
      <c r="B30" s="2" t="s">
        <v>2114</v>
      </c>
      <c r="C30" s="3" t="s">
        <v>31</v>
      </c>
      <c r="D30" s="2" t="s">
        <v>4</v>
      </c>
      <c r="E30" s="8" t="s">
        <v>2115</v>
      </c>
      <c r="F30" s="4">
        <v>726200</v>
      </c>
      <c r="G30" s="4"/>
      <c r="H30" s="4"/>
      <c r="I30" s="4"/>
      <c r="K30" t="str">
        <f t="shared" si="0"/>
        <v>ALETOWAH</v>
      </c>
      <c r="L30" s="9">
        <f t="shared" si="1"/>
        <v>726200</v>
      </c>
      <c r="M30" s="9"/>
    </row>
    <row r="31" spans="1:13">
      <c r="A31" s="2" t="s">
        <v>2072</v>
      </c>
      <c r="B31" s="2" t="s">
        <v>2116</v>
      </c>
      <c r="C31" s="3" t="s">
        <v>32</v>
      </c>
      <c r="D31" s="2" t="s">
        <v>4</v>
      </c>
      <c r="E31" s="8" t="s">
        <v>2083</v>
      </c>
      <c r="F31" s="4">
        <v>726200</v>
      </c>
      <c r="G31" s="4"/>
      <c r="H31" s="4"/>
      <c r="I31" s="4"/>
      <c r="K31" t="str">
        <f t="shared" si="0"/>
        <v>ALFAYETTE</v>
      </c>
      <c r="L31" s="9">
        <f t="shared" si="1"/>
        <v>726200</v>
      </c>
      <c r="M31" s="9"/>
    </row>
    <row r="32" spans="1:13">
      <c r="A32" s="2" t="s">
        <v>2072</v>
      </c>
      <c r="B32" s="2" t="s">
        <v>2117</v>
      </c>
      <c r="C32" s="3" t="s">
        <v>33</v>
      </c>
      <c r="D32" s="2" t="s">
        <v>4</v>
      </c>
      <c r="E32" s="8" t="s">
        <v>2083</v>
      </c>
      <c r="F32" s="4">
        <v>726200</v>
      </c>
      <c r="G32" s="4"/>
      <c r="H32" s="4"/>
      <c r="I32" s="4"/>
      <c r="K32" t="str">
        <f t="shared" si="0"/>
        <v>ALFRANKLIN</v>
      </c>
      <c r="L32" s="9">
        <f t="shared" si="1"/>
        <v>726200</v>
      </c>
      <c r="M32" s="9"/>
    </row>
    <row r="33" spans="1:13">
      <c r="A33" s="2" t="s">
        <v>2072</v>
      </c>
      <c r="B33" s="2" t="s">
        <v>2118</v>
      </c>
      <c r="C33" s="3" t="s">
        <v>34</v>
      </c>
      <c r="D33" s="2" t="s">
        <v>4</v>
      </c>
      <c r="E33" s="8" t="s">
        <v>2119</v>
      </c>
      <c r="F33" s="4">
        <v>726200</v>
      </c>
      <c r="G33" s="4"/>
      <c r="H33" s="4"/>
      <c r="I33" s="4"/>
      <c r="K33" t="str">
        <f t="shared" si="0"/>
        <v>ALGENEVA</v>
      </c>
      <c r="L33" s="9">
        <f t="shared" si="1"/>
        <v>726200</v>
      </c>
      <c r="M33" s="9"/>
    </row>
    <row r="34" spans="1:13">
      <c r="A34" s="2" t="s">
        <v>2072</v>
      </c>
      <c r="B34" s="2" t="s">
        <v>2120</v>
      </c>
      <c r="C34" s="3" t="s">
        <v>35</v>
      </c>
      <c r="D34" s="2" t="s">
        <v>4</v>
      </c>
      <c r="E34" s="8" t="s">
        <v>2122</v>
      </c>
      <c r="F34" s="4">
        <v>726200</v>
      </c>
      <c r="G34" s="4"/>
      <c r="H34" s="4"/>
      <c r="I34" s="4"/>
      <c r="K34" t="str">
        <f t="shared" si="0"/>
        <v>ALGREENE</v>
      </c>
      <c r="L34" s="9">
        <f t="shared" si="1"/>
        <v>726200</v>
      </c>
      <c r="M34" s="9"/>
    </row>
    <row r="35" spans="1:13">
      <c r="A35" s="2" t="s">
        <v>2072</v>
      </c>
      <c r="B35" s="2" t="s">
        <v>2121</v>
      </c>
      <c r="C35" s="3" t="s">
        <v>36</v>
      </c>
      <c r="D35" s="2" t="s">
        <v>4</v>
      </c>
      <c r="E35" s="8" t="s">
        <v>2122</v>
      </c>
      <c r="F35" s="4">
        <v>726200</v>
      </c>
      <c r="G35" s="4"/>
      <c r="H35" s="4"/>
      <c r="I35" s="4"/>
      <c r="K35" t="str">
        <f t="shared" si="0"/>
        <v>ALHALE</v>
      </c>
      <c r="L35" s="9">
        <f t="shared" si="1"/>
        <v>726200</v>
      </c>
      <c r="M35" s="9"/>
    </row>
    <row r="36" spans="1:13">
      <c r="A36" s="2" t="s">
        <v>2072</v>
      </c>
      <c r="B36" s="2" t="s">
        <v>2123</v>
      </c>
      <c r="C36" s="3" t="s">
        <v>37</v>
      </c>
      <c r="D36" s="2" t="s">
        <v>4</v>
      </c>
      <c r="E36" s="8" t="s">
        <v>2119</v>
      </c>
      <c r="F36" s="4">
        <v>726200</v>
      </c>
      <c r="G36" s="4"/>
      <c r="H36" s="4"/>
      <c r="I36" s="4"/>
      <c r="K36" t="str">
        <f t="shared" si="0"/>
        <v>ALHENRY</v>
      </c>
      <c r="L36" s="9">
        <f t="shared" si="1"/>
        <v>726200</v>
      </c>
      <c r="M36" s="9"/>
    </row>
    <row r="37" spans="1:13">
      <c r="A37" s="2" t="s">
        <v>2072</v>
      </c>
      <c r="B37" s="2" t="s">
        <v>2124</v>
      </c>
      <c r="C37" s="3" t="s">
        <v>38</v>
      </c>
      <c r="D37" s="2" t="s">
        <v>4</v>
      </c>
      <c r="E37" s="8" t="s">
        <v>2119</v>
      </c>
      <c r="F37" s="4">
        <v>726200</v>
      </c>
      <c r="G37" s="4"/>
      <c r="H37" s="4"/>
      <c r="I37" s="4"/>
      <c r="K37" t="str">
        <f t="shared" si="0"/>
        <v>ALHOUSTON</v>
      </c>
      <c r="L37" s="9">
        <f t="shared" si="1"/>
        <v>726200</v>
      </c>
      <c r="M37" s="9"/>
    </row>
    <row r="38" spans="1:13">
      <c r="A38" s="2" t="s">
        <v>2072</v>
      </c>
      <c r="B38" s="2" t="s">
        <v>2125</v>
      </c>
      <c r="C38" s="3" t="s">
        <v>39</v>
      </c>
      <c r="D38" s="2" t="s">
        <v>4</v>
      </c>
      <c r="E38" s="8" t="s">
        <v>2126</v>
      </c>
      <c r="F38" s="4">
        <v>726200</v>
      </c>
      <c r="G38" s="4"/>
      <c r="H38" s="4"/>
      <c r="I38" s="4"/>
      <c r="K38" t="str">
        <f t="shared" si="0"/>
        <v>ALJACKSON</v>
      </c>
      <c r="L38" s="9">
        <f t="shared" si="1"/>
        <v>726200</v>
      </c>
      <c r="M38" s="9"/>
    </row>
    <row r="39" spans="1:13">
      <c r="A39" s="2" t="s">
        <v>2072</v>
      </c>
      <c r="B39" s="2" t="s">
        <v>2127</v>
      </c>
      <c r="C39" s="3" t="s">
        <v>40</v>
      </c>
      <c r="D39" s="2" t="s">
        <v>4</v>
      </c>
      <c r="E39" s="8" t="s">
        <v>2080</v>
      </c>
      <c r="F39" s="4">
        <v>726200</v>
      </c>
      <c r="G39" s="4"/>
      <c r="H39" s="4"/>
      <c r="I39" s="4"/>
      <c r="K39" t="str">
        <f t="shared" si="0"/>
        <v>ALJEFFERSON</v>
      </c>
      <c r="L39" s="9">
        <f t="shared" si="1"/>
        <v>726200</v>
      </c>
      <c r="M39" s="9"/>
    </row>
    <row r="40" spans="1:13">
      <c r="A40" s="2" t="s">
        <v>2072</v>
      </c>
      <c r="B40" s="2" t="s">
        <v>2128</v>
      </c>
      <c r="C40" s="3" t="s">
        <v>41</v>
      </c>
      <c r="D40" s="2" t="s">
        <v>4</v>
      </c>
      <c r="E40" s="8" t="s">
        <v>2083</v>
      </c>
      <c r="F40" s="4">
        <v>726200</v>
      </c>
      <c r="G40" s="4"/>
      <c r="H40" s="4"/>
      <c r="I40" s="4"/>
      <c r="K40" t="str">
        <f t="shared" si="0"/>
        <v>ALLAMAR</v>
      </c>
      <c r="L40" s="9">
        <f t="shared" si="1"/>
        <v>726200</v>
      </c>
      <c r="M40" s="9"/>
    </row>
    <row r="41" spans="1:13">
      <c r="A41" s="2" t="s">
        <v>2072</v>
      </c>
      <c r="B41" s="2" t="s">
        <v>2129</v>
      </c>
      <c r="C41" s="3" t="s">
        <v>42</v>
      </c>
      <c r="D41" s="2" t="s">
        <v>4</v>
      </c>
      <c r="E41" s="8" t="s">
        <v>2097</v>
      </c>
      <c r="F41" s="4">
        <v>726200</v>
      </c>
      <c r="G41" s="4"/>
      <c r="H41" s="4"/>
      <c r="I41" s="4"/>
      <c r="K41" t="str">
        <f t="shared" si="0"/>
        <v>ALLAUDERDALE</v>
      </c>
      <c r="L41" s="9">
        <f t="shared" si="1"/>
        <v>726200</v>
      </c>
      <c r="M41" s="9"/>
    </row>
    <row r="42" spans="1:13">
      <c r="A42" s="2" t="s">
        <v>2072</v>
      </c>
      <c r="B42" s="2" t="s">
        <v>2130</v>
      </c>
      <c r="C42" s="3" t="s">
        <v>43</v>
      </c>
      <c r="D42" s="2" t="s">
        <v>4</v>
      </c>
      <c r="E42" s="8" t="s">
        <v>2131</v>
      </c>
      <c r="F42" s="4">
        <v>726200</v>
      </c>
      <c r="G42" s="4"/>
      <c r="H42" s="4"/>
      <c r="I42" s="4"/>
      <c r="K42" t="str">
        <f t="shared" si="0"/>
        <v>ALLAWRENCE</v>
      </c>
      <c r="L42" s="9">
        <f t="shared" si="1"/>
        <v>726200</v>
      </c>
      <c r="M42" s="9"/>
    </row>
    <row r="43" spans="1:13">
      <c r="A43" s="2" t="s">
        <v>2072</v>
      </c>
      <c r="B43" s="2" t="s">
        <v>2132</v>
      </c>
      <c r="C43" s="3" t="s">
        <v>44</v>
      </c>
      <c r="D43" s="2" t="s">
        <v>4</v>
      </c>
      <c r="E43" s="8" t="s">
        <v>2133</v>
      </c>
      <c r="F43" s="4">
        <v>726200</v>
      </c>
      <c r="G43" s="4"/>
      <c r="H43" s="4"/>
      <c r="I43" s="4"/>
      <c r="K43" t="str">
        <f t="shared" si="0"/>
        <v>ALLEE</v>
      </c>
      <c r="L43" s="9">
        <f t="shared" si="1"/>
        <v>726200</v>
      </c>
      <c r="M43" s="9"/>
    </row>
    <row r="44" spans="1:13">
      <c r="A44" s="2" t="s">
        <v>2072</v>
      </c>
      <c r="B44" s="2" t="s">
        <v>2134</v>
      </c>
      <c r="C44" s="3" t="s">
        <v>45</v>
      </c>
      <c r="D44" s="2" t="s">
        <v>4</v>
      </c>
      <c r="E44" s="8" t="s">
        <v>2135</v>
      </c>
      <c r="F44" s="4">
        <v>726200</v>
      </c>
      <c r="G44" s="4"/>
      <c r="H44" s="4"/>
      <c r="I44" s="4"/>
      <c r="K44" t="str">
        <f t="shared" si="0"/>
        <v>ALLIMESTONE</v>
      </c>
      <c r="L44" s="9">
        <f t="shared" si="1"/>
        <v>726200</v>
      </c>
      <c r="M44" s="9"/>
    </row>
    <row r="45" spans="1:13">
      <c r="A45" s="2" t="s">
        <v>2072</v>
      </c>
      <c r="B45" s="2" t="s">
        <v>2136</v>
      </c>
      <c r="C45" s="3" t="s">
        <v>46</v>
      </c>
      <c r="D45" s="2" t="s">
        <v>4</v>
      </c>
      <c r="E45" s="8" t="s">
        <v>2074</v>
      </c>
      <c r="F45" s="4">
        <v>726200</v>
      </c>
      <c r="G45" s="4"/>
      <c r="H45" s="4"/>
      <c r="I45" s="4"/>
      <c r="K45" t="str">
        <f t="shared" si="0"/>
        <v>ALLOWNDES</v>
      </c>
      <c r="L45" s="9">
        <f t="shared" si="1"/>
        <v>726200</v>
      </c>
      <c r="M45" s="9"/>
    </row>
    <row r="46" spans="1:13">
      <c r="A46" s="2" t="s">
        <v>2072</v>
      </c>
      <c r="B46" s="2" t="s">
        <v>2137</v>
      </c>
      <c r="C46" s="3" t="s">
        <v>47</v>
      </c>
      <c r="D46" s="2" t="s">
        <v>4</v>
      </c>
      <c r="E46" s="8" t="s">
        <v>2083</v>
      </c>
      <c r="F46" s="4">
        <v>726200</v>
      </c>
      <c r="G46" s="4"/>
      <c r="H46" s="4"/>
      <c r="I46" s="4"/>
      <c r="K46" t="str">
        <f t="shared" si="0"/>
        <v>ALMACON</v>
      </c>
      <c r="L46" s="9">
        <f t="shared" si="1"/>
        <v>726200</v>
      </c>
      <c r="M46" s="9"/>
    </row>
    <row r="47" spans="1:13">
      <c r="A47" s="2" t="s">
        <v>2072</v>
      </c>
      <c r="B47" s="2" t="s">
        <v>2138</v>
      </c>
      <c r="C47" s="3" t="s">
        <v>48</v>
      </c>
      <c r="D47" s="2" t="s">
        <v>4</v>
      </c>
      <c r="E47" s="8" t="s">
        <v>2135</v>
      </c>
      <c r="F47" s="4">
        <v>726200</v>
      </c>
      <c r="G47" s="4"/>
      <c r="H47" s="4"/>
      <c r="I47" s="4"/>
      <c r="K47" t="str">
        <f t="shared" si="0"/>
        <v>ALMADISON</v>
      </c>
      <c r="L47" s="9">
        <f t="shared" si="1"/>
        <v>726200</v>
      </c>
      <c r="M47" s="9"/>
    </row>
    <row r="48" spans="1:13">
      <c r="A48" s="2" t="s">
        <v>2072</v>
      </c>
      <c r="B48" s="2" t="s">
        <v>2139</v>
      </c>
      <c r="C48" s="3" t="s">
        <v>49</v>
      </c>
      <c r="D48" s="2" t="s">
        <v>4</v>
      </c>
      <c r="E48" s="8" t="s">
        <v>2083</v>
      </c>
      <c r="F48" s="4">
        <v>726200</v>
      </c>
      <c r="G48" s="4"/>
      <c r="H48" s="4"/>
      <c r="I48" s="4"/>
      <c r="K48" t="str">
        <f t="shared" si="0"/>
        <v>ALMARENGO</v>
      </c>
      <c r="L48" s="9">
        <f t="shared" si="1"/>
        <v>726200</v>
      </c>
      <c r="M48" s="9"/>
    </row>
    <row r="49" spans="1:13">
      <c r="A49" s="2" t="s">
        <v>2072</v>
      </c>
      <c r="B49" s="2" t="s">
        <v>2140</v>
      </c>
      <c r="C49" s="3" t="s">
        <v>50</v>
      </c>
      <c r="D49" s="2" t="s">
        <v>4</v>
      </c>
      <c r="E49" s="8" t="s">
        <v>2083</v>
      </c>
      <c r="F49" s="4">
        <v>726200</v>
      </c>
      <c r="G49" s="4"/>
      <c r="H49" s="4"/>
      <c r="I49" s="4"/>
      <c r="K49" t="str">
        <f t="shared" si="0"/>
        <v>ALMARION</v>
      </c>
      <c r="L49" s="9">
        <f t="shared" si="1"/>
        <v>726200</v>
      </c>
      <c r="M49" s="9"/>
    </row>
    <row r="50" spans="1:13">
      <c r="A50" s="2" t="s">
        <v>2072</v>
      </c>
      <c r="B50" s="2" t="s">
        <v>2141</v>
      </c>
      <c r="C50" s="3" t="s">
        <v>51</v>
      </c>
      <c r="D50" s="2" t="s">
        <v>4</v>
      </c>
      <c r="E50" s="8" t="s">
        <v>2142</v>
      </c>
      <c r="F50" s="4">
        <v>726200</v>
      </c>
      <c r="G50" s="4"/>
      <c r="H50" s="4"/>
      <c r="I50" s="4"/>
      <c r="K50" t="str">
        <f t="shared" si="0"/>
        <v>ALMARSHALL</v>
      </c>
      <c r="L50" s="9">
        <f t="shared" si="1"/>
        <v>726200</v>
      </c>
      <c r="M50" s="9"/>
    </row>
    <row r="51" spans="1:13">
      <c r="A51" s="2" t="s">
        <v>2072</v>
      </c>
      <c r="B51" s="2" t="s">
        <v>2143</v>
      </c>
      <c r="C51" s="3" t="s">
        <v>52</v>
      </c>
      <c r="D51" s="2" t="s">
        <v>4</v>
      </c>
      <c r="E51" s="8" t="s">
        <v>2144</v>
      </c>
      <c r="F51" s="4">
        <v>726200</v>
      </c>
      <c r="G51" s="4"/>
      <c r="H51" s="4"/>
      <c r="I51" s="4"/>
      <c r="K51" t="str">
        <f t="shared" si="0"/>
        <v>ALMOBILE</v>
      </c>
      <c r="L51" s="9">
        <f t="shared" si="1"/>
        <v>726200</v>
      </c>
      <c r="M51" s="9"/>
    </row>
    <row r="52" spans="1:13">
      <c r="A52" s="2" t="s">
        <v>2072</v>
      </c>
      <c r="B52" s="2" t="s">
        <v>2145</v>
      </c>
      <c r="C52" s="3" t="s">
        <v>53</v>
      </c>
      <c r="D52" s="2" t="s">
        <v>4</v>
      </c>
      <c r="E52" s="8" t="s">
        <v>2083</v>
      </c>
      <c r="F52" s="4">
        <v>726200</v>
      </c>
      <c r="G52" s="4"/>
      <c r="H52" s="4"/>
      <c r="I52" s="4"/>
      <c r="K52" t="str">
        <f t="shared" si="0"/>
        <v>ALMONROE</v>
      </c>
      <c r="L52" s="9">
        <f t="shared" si="1"/>
        <v>726200</v>
      </c>
      <c r="M52" s="9"/>
    </row>
    <row r="53" spans="1:13">
      <c r="A53" s="2" t="s">
        <v>2072</v>
      </c>
      <c r="B53" s="2" t="s">
        <v>2146</v>
      </c>
      <c r="C53" s="3" t="s">
        <v>54</v>
      </c>
      <c r="D53" s="2" t="s">
        <v>4</v>
      </c>
      <c r="E53" s="8" t="s">
        <v>2074</v>
      </c>
      <c r="F53" s="4">
        <v>726200</v>
      </c>
      <c r="G53" s="4"/>
      <c r="H53" s="4"/>
      <c r="I53" s="4"/>
      <c r="K53" t="str">
        <f t="shared" si="0"/>
        <v>ALMONTGOMERY</v>
      </c>
      <c r="L53" s="9">
        <f t="shared" si="1"/>
        <v>726200</v>
      </c>
      <c r="M53" s="9"/>
    </row>
    <row r="54" spans="1:13">
      <c r="A54" s="2" t="s">
        <v>2072</v>
      </c>
      <c r="B54" s="2" t="s">
        <v>2147</v>
      </c>
      <c r="C54" s="3" t="s">
        <v>55</v>
      </c>
      <c r="D54" s="2" t="s">
        <v>4</v>
      </c>
      <c r="E54" s="8" t="s">
        <v>2131</v>
      </c>
      <c r="F54" s="4">
        <v>726200</v>
      </c>
      <c r="G54" s="4"/>
      <c r="H54" s="4"/>
      <c r="I54" s="4"/>
      <c r="K54" t="str">
        <f t="shared" si="0"/>
        <v>ALMORGAN</v>
      </c>
      <c r="L54" s="9">
        <f t="shared" si="1"/>
        <v>726200</v>
      </c>
      <c r="M54" s="9"/>
    </row>
    <row r="55" spans="1:13">
      <c r="A55" s="2" t="s">
        <v>2072</v>
      </c>
      <c r="B55" s="2" t="s">
        <v>2148</v>
      </c>
      <c r="C55" s="3" t="s">
        <v>56</v>
      </c>
      <c r="D55" s="2" t="s">
        <v>4</v>
      </c>
      <c r="E55" s="8" t="s">
        <v>2083</v>
      </c>
      <c r="F55" s="4">
        <v>726200</v>
      </c>
      <c r="G55" s="4"/>
      <c r="H55" s="4"/>
      <c r="I55" s="4"/>
      <c r="K55" t="str">
        <f t="shared" si="0"/>
        <v>ALPERRY</v>
      </c>
      <c r="L55" s="9">
        <f t="shared" si="1"/>
        <v>726200</v>
      </c>
      <c r="M55" s="9"/>
    </row>
    <row r="56" spans="1:13">
      <c r="A56" s="2" t="s">
        <v>2072</v>
      </c>
      <c r="B56" s="2" t="s">
        <v>2149</v>
      </c>
      <c r="C56" s="3" t="s">
        <v>57</v>
      </c>
      <c r="D56" s="2" t="s">
        <v>4</v>
      </c>
      <c r="E56" s="8" t="s">
        <v>2122</v>
      </c>
      <c r="F56" s="4">
        <v>726200</v>
      </c>
      <c r="G56" s="4"/>
      <c r="H56" s="4"/>
      <c r="I56" s="4"/>
      <c r="K56" t="str">
        <f t="shared" si="0"/>
        <v>ALPICKENS</v>
      </c>
      <c r="L56" s="9">
        <f t="shared" si="1"/>
        <v>726200</v>
      </c>
      <c r="M56" s="9"/>
    </row>
    <row r="57" spans="1:13">
      <c r="A57" s="2" t="s">
        <v>2072</v>
      </c>
      <c r="B57" s="2" t="s">
        <v>2150</v>
      </c>
      <c r="C57" s="3" t="s">
        <v>58</v>
      </c>
      <c r="D57" s="2" t="s">
        <v>4</v>
      </c>
      <c r="E57" s="8" t="s">
        <v>2151</v>
      </c>
      <c r="F57" s="4">
        <v>726200</v>
      </c>
      <c r="G57" s="4"/>
      <c r="H57" s="4"/>
      <c r="I57" s="4"/>
      <c r="K57" t="str">
        <f t="shared" si="0"/>
        <v>ALPIKE</v>
      </c>
      <c r="L57" s="9">
        <f t="shared" si="1"/>
        <v>726200</v>
      </c>
      <c r="M57" s="9"/>
    </row>
    <row r="58" spans="1:13">
      <c r="A58" s="2" t="s">
        <v>2072</v>
      </c>
      <c r="B58" s="2" t="s">
        <v>2152</v>
      </c>
      <c r="C58" s="3" t="s">
        <v>59</v>
      </c>
      <c r="D58" s="2" t="s">
        <v>4</v>
      </c>
      <c r="E58" s="8" t="s">
        <v>2083</v>
      </c>
      <c r="F58" s="4">
        <v>726200</v>
      </c>
      <c r="G58" s="4"/>
      <c r="H58" s="4"/>
      <c r="I58" s="4"/>
      <c r="K58" t="str">
        <f t="shared" si="0"/>
        <v>ALRANDOLPH</v>
      </c>
      <c r="L58" s="9">
        <f t="shared" si="1"/>
        <v>726200</v>
      </c>
      <c r="M58" s="9"/>
    </row>
    <row r="59" spans="1:13">
      <c r="A59" s="2" t="s">
        <v>2072</v>
      </c>
      <c r="B59" s="2" t="s">
        <v>2153</v>
      </c>
      <c r="C59" s="3" t="s">
        <v>60</v>
      </c>
      <c r="D59" s="2" t="s">
        <v>4</v>
      </c>
      <c r="E59" s="8" t="s">
        <v>2154</v>
      </c>
      <c r="F59" s="4">
        <v>726200</v>
      </c>
      <c r="G59" s="4"/>
      <c r="H59" s="4"/>
      <c r="I59" s="4"/>
      <c r="K59" t="str">
        <f t="shared" si="0"/>
        <v>ALRUSSELL</v>
      </c>
      <c r="L59" s="9">
        <f t="shared" si="1"/>
        <v>726200</v>
      </c>
      <c r="M59" s="9"/>
    </row>
    <row r="60" spans="1:13">
      <c r="A60" s="2" t="s">
        <v>2072</v>
      </c>
      <c r="B60" s="2" t="s">
        <v>2155</v>
      </c>
      <c r="C60" s="3" t="s">
        <v>61</v>
      </c>
      <c r="D60" s="2" t="s">
        <v>4</v>
      </c>
      <c r="E60" s="8" t="s">
        <v>2080</v>
      </c>
      <c r="F60" s="4">
        <v>726200</v>
      </c>
      <c r="G60" s="4"/>
      <c r="H60" s="4"/>
      <c r="I60" s="4"/>
      <c r="K60" t="str">
        <f t="shared" si="0"/>
        <v>ALST. CLAIR</v>
      </c>
      <c r="L60" s="9">
        <f t="shared" si="1"/>
        <v>726200</v>
      </c>
      <c r="M60" s="9"/>
    </row>
    <row r="61" spans="1:13">
      <c r="A61" s="2" t="s">
        <v>2072</v>
      </c>
      <c r="B61" s="2" t="s">
        <v>2156</v>
      </c>
      <c r="C61" s="3" t="s">
        <v>62</v>
      </c>
      <c r="D61" s="2" t="s">
        <v>4</v>
      </c>
      <c r="E61" s="8" t="s">
        <v>2080</v>
      </c>
      <c r="F61" s="4">
        <v>726200</v>
      </c>
      <c r="G61" s="4"/>
      <c r="H61" s="4"/>
      <c r="I61" s="4"/>
      <c r="K61" t="str">
        <f t="shared" si="0"/>
        <v>ALSHELBY</v>
      </c>
      <c r="L61" s="9">
        <f t="shared" si="1"/>
        <v>726200</v>
      </c>
      <c r="M61" s="9"/>
    </row>
    <row r="62" spans="1:13">
      <c r="A62" s="2" t="s">
        <v>2072</v>
      </c>
      <c r="B62" s="2" t="s">
        <v>2157</v>
      </c>
      <c r="C62" s="3" t="s">
        <v>63</v>
      </c>
      <c r="D62" s="2" t="s">
        <v>4</v>
      </c>
      <c r="E62" s="8" t="s">
        <v>2083</v>
      </c>
      <c r="F62" s="4">
        <v>726200</v>
      </c>
      <c r="G62" s="4"/>
      <c r="H62" s="4"/>
      <c r="I62" s="4"/>
      <c r="K62" t="str">
        <f t="shared" si="0"/>
        <v>ALSUMTER</v>
      </c>
      <c r="L62" s="9">
        <f t="shared" si="1"/>
        <v>726200</v>
      </c>
      <c r="M62" s="9"/>
    </row>
    <row r="63" spans="1:13">
      <c r="A63" s="2" t="s">
        <v>2072</v>
      </c>
      <c r="B63" s="2" t="s">
        <v>2158</v>
      </c>
      <c r="C63" s="3" t="s">
        <v>64</v>
      </c>
      <c r="D63" s="2" t="s">
        <v>4</v>
      </c>
      <c r="E63" s="8" t="s">
        <v>2100</v>
      </c>
      <c r="F63" s="4">
        <v>726200</v>
      </c>
      <c r="G63" s="4"/>
      <c r="H63" s="4"/>
      <c r="I63" s="4"/>
      <c r="K63" t="str">
        <f t="shared" si="0"/>
        <v>ALTALLADEGA</v>
      </c>
      <c r="L63" s="9">
        <f t="shared" si="1"/>
        <v>726200</v>
      </c>
      <c r="M63" s="9"/>
    </row>
    <row r="64" spans="1:13">
      <c r="A64" s="2" t="s">
        <v>2072</v>
      </c>
      <c r="B64" s="2" t="s">
        <v>2159</v>
      </c>
      <c r="C64" s="3" t="s">
        <v>65</v>
      </c>
      <c r="D64" s="2" t="s">
        <v>4</v>
      </c>
      <c r="E64" s="8" t="s">
        <v>2160</v>
      </c>
      <c r="F64" s="4">
        <v>726200</v>
      </c>
      <c r="G64" s="4"/>
      <c r="H64" s="4"/>
      <c r="I64" s="4"/>
      <c r="K64" t="str">
        <f t="shared" si="0"/>
        <v>ALTALLAPOOSA</v>
      </c>
      <c r="L64" s="9">
        <f t="shared" si="1"/>
        <v>726200</v>
      </c>
      <c r="M64" s="9"/>
    </row>
    <row r="65" spans="1:13">
      <c r="A65" s="2" t="s">
        <v>2072</v>
      </c>
      <c r="B65" s="2" t="s">
        <v>2161</v>
      </c>
      <c r="C65" s="3" t="s">
        <v>66</v>
      </c>
      <c r="D65" s="2" t="s">
        <v>4</v>
      </c>
      <c r="E65" s="8" t="s">
        <v>2122</v>
      </c>
      <c r="F65" s="4">
        <v>726200</v>
      </c>
      <c r="G65" s="4"/>
      <c r="H65" s="4"/>
      <c r="I65" s="4"/>
      <c r="K65" t="str">
        <f t="shared" si="0"/>
        <v>ALTUSCALOOSA</v>
      </c>
      <c r="L65" s="9">
        <f t="shared" si="1"/>
        <v>726200</v>
      </c>
      <c r="M65" s="9"/>
    </row>
    <row r="66" spans="1:13">
      <c r="A66" s="2" t="s">
        <v>2072</v>
      </c>
      <c r="B66" s="2" t="s">
        <v>2162</v>
      </c>
      <c r="C66" s="3" t="s">
        <v>67</v>
      </c>
      <c r="D66" s="2" t="s">
        <v>4</v>
      </c>
      <c r="E66" s="8" t="s">
        <v>3397</v>
      </c>
      <c r="F66" s="4">
        <v>726200</v>
      </c>
      <c r="G66" s="4"/>
      <c r="H66" s="4"/>
      <c r="I66" s="4"/>
      <c r="K66" t="str">
        <f t="shared" si="0"/>
        <v>ALWALKER</v>
      </c>
      <c r="L66" s="9">
        <f t="shared" si="1"/>
        <v>726200</v>
      </c>
      <c r="M66" s="9"/>
    </row>
    <row r="67" spans="1:13">
      <c r="A67" s="2" t="s">
        <v>2072</v>
      </c>
      <c r="B67" s="2" t="s">
        <v>2163</v>
      </c>
      <c r="C67" s="3" t="s">
        <v>68</v>
      </c>
      <c r="D67" s="2" t="s">
        <v>4</v>
      </c>
      <c r="E67" s="8" t="s">
        <v>2144</v>
      </c>
      <c r="F67" s="4">
        <v>726200</v>
      </c>
      <c r="G67" s="4"/>
      <c r="H67" s="4"/>
      <c r="I67" s="4"/>
      <c r="K67" t="str">
        <f t="shared" si="0"/>
        <v>ALWASHINGTON</v>
      </c>
      <c r="L67" s="9">
        <f t="shared" si="1"/>
        <v>726200</v>
      </c>
      <c r="M67" s="9"/>
    </row>
    <row r="68" spans="1:13">
      <c r="A68" s="2" t="s">
        <v>2072</v>
      </c>
      <c r="B68" s="2" t="s">
        <v>2164</v>
      </c>
      <c r="C68" s="3" t="s">
        <v>69</v>
      </c>
      <c r="D68" s="2" t="s">
        <v>4</v>
      </c>
      <c r="E68" s="8" t="s">
        <v>2083</v>
      </c>
      <c r="F68" s="4">
        <v>726200</v>
      </c>
      <c r="G68" s="4"/>
      <c r="H68" s="4"/>
      <c r="I68" s="4"/>
      <c r="K68" t="str">
        <f t="shared" ref="K68:K132" si="2">+D68&amp;C68</f>
        <v>ALWILCOX</v>
      </c>
      <c r="L68" s="9">
        <f t="shared" ref="L68:L132" si="3">+F68</f>
        <v>726200</v>
      </c>
      <c r="M68" s="9"/>
    </row>
    <row r="69" spans="1:13">
      <c r="A69" s="2" t="s">
        <v>2072</v>
      </c>
      <c r="B69" s="2" t="s">
        <v>2165</v>
      </c>
      <c r="C69" s="3" t="s">
        <v>70</v>
      </c>
      <c r="D69" s="2" t="s">
        <v>4</v>
      </c>
      <c r="E69" s="8" t="s">
        <v>2083</v>
      </c>
      <c r="F69" s="4">
        <v>726200</v>
      </c>
      <c r="G69" s="4"/>
      <c r="H69" s="4"/>
      <c r="I69" s="4"/>
      <c r="K69" t="str">
        <f t="shared" si="2"/>
        <v>ALWINSTON</v>
      </c>
      <c r="L69" s="9">
        <f t="shared" si="3"/>
        <v>726200</v>
      </c>
      <c r="M69" s="9"/>
    </row>
    <row r="70" spans="1:13">
      <c r="A70" s="2" t="s">
        <v>2166</v>
      </c>
      <c r="B70" s="2" t="s">
        <v>2084</v>
      </c>
      <c r="C70" s="3" t="s">
        <v>71</v>
      </c>
      <c r="D70" s="2" t="s">
        <v>72</v>
      </c>
      <c r="E70" s="8" t="s">
        <v>2083</v>
      </c>
      <c r="F70" s="4">
        <v>1089300</v>
      </c>
      <c r="G70" s="4"/>
      <c r="H70" s="4"/>
      <c r="I70" s="4"/>
      <c r="K70" t="str">
        <f t="shared" si="2"/>
        <v>AKALEUTIANS EAST</v>
      </c>
      <c r="L70" s="9">
        <f t="shared" si="3"/>
        <v>1089300</v>
      </c>
      <c r="M70" s="9"/>
    </row>
    <row r="71" spans="1:13">
      <c r="A71" s="2" t="s">
        <v>2166</v>
      </c>
      <c r="B71" s="2" t="s">
        <v>2167</v>
      </c>
      <c r="C71" s="3" t="s">
        <v>73</v>
      </c>
      <c r="D71" s="2" t="s">
        <v>72</v>
      </c>
      <c r="E71" s="8" t="s">
        <v>2083</v>
      </c>
      <c r="F71" s="4">
        <v>1089300</v>
      </c>
      <c r="G71" s="4"/>
      <c r="H71" s="4"/>
      <c r="I71" s="4"/>
      <c r="K71" t="str">
        <f t="shared" si="2"/>
        <v>AKALEUTIANS WEST</v>
      </c>
      <c r="L71" s="9">
        <f t="shared" si="3"/>
        <v>1089300</v>
      </c>
      <c r="M71" s="9"/>
    </row>
    <row r="72" spans="1:13">
      <c r="A72" s="2" t="s">
        <v>2166</v>
      </c>
      <c r="B72" s="2" t="s">
        <v>2168</v>
      </c>
      <c r="C72" s="3" t="s">
        <v>74</v>
      </c>
      <c r="D72" s="2" t="s">
        <v>72</v>
      </c>
      <c r="E72" s="8" t="s">
        <v>2169</v>
      </c>
      <c r="F72" s="4">
        <v>1089300</v>
      </c>
      <c r="G72" s="4"/>
      <c r="H72" s="4"/>
      <c r="I72" s="4"/>
      <c r="K72" t="str">
        <f t="shared" si="2"/>
        <v>AKANCHORAGE</v>
      </c>
      <c r="L72" s="9">
        <f t="shared" si="3"/>
        <v>1089300</v>
      </c>
      <c r="M72" s="9"/>
    </row>
    <row r="73" spans="1:13">
      <c r="A73" s="2" t="s">
        <v>2166</v>
      </c>
      <c r="B73" s="2" t="s">
        <v>2170</v>
      </c>
      <c r="C73" s="3" t="s">
        <v>75</v>
      </c>
      <c r="D73" s="2" t="s">
        <v>72</v>
      </c>
      <c r="E73" s="8" t="s">
        <v>2083</v>
      </c>
      <c r="F73" s="4">
        <v>1089300</v>
      </c>
      <c r="G73" s="4"/>
      <c r="H73" s="4"/>
      <c r="I73" s="4"/>
      <c r="K73" t="str">
        <f t="shared" si="2"/>
        <v>AKBETHEL</v>
      </c>
      <c r="L73" s="9">
        <f t="shared" si="3"/>
        <v>1089300</v>
      </c>
      <c r="M73" s="9"/>
    </row>
    <row r="74" spans="1:13">
      <c r="A74" s="2" t="s">
        <v>2166</v>
      </c>
      <c r="B74" s="2" t="s">
        <v>2171</v>
      </c>
      <c r="C74" s="3" t="s">
        <v>76</v>
      </c>
      <c r="D74" s="2" t="s">
        <v>72</v>
      </c>
      <c r="E74" s="8" t="s">
        <v>2083</v>
      </c>
      <c r="F74" s="4">
        <v>1089300</v>
      </c>
      <c r="G74" s="4"/>
      <c r="H74" s="4"/>
      <c r="I74" s="4"/>
      <c r="K74" t="str">
        <f t="shared" si="2"/>
        <v>AKBRISTOL BAY</v>
      </c>
      <c r="L74" s="9">
        <f t="shared" si="3"/>
        <v>1089300</v>
      </c>
      <c r="M74" s="9"/>
    </row>
    <row r="75" spans="1:13">
      <c r="A75" s="2" t="s">
        <v>2166</v>
      </c>
      <c r="B75" s="2" t="s">
        <v>2120</v>
      </c>
      <c r="C75" s="3" t="s">
        <v>3447</v>
      </c>
      <c r="D75" s="2" t="s">
        <v>72</v>
      </c>
      <c r="E75" s="8"/>
      <c r="F75" s="4">
        <v>1089300</v>
      </c>
      <c r="G75" s="4"/>
      <c r="H75" s="4"/>
      <c r="I75" s="4"/>
      <c r="K75" t="str">
        <f t="shared" ref="K75:K76" si="4">+D75&amp;C75</f>
        <v>AKCHUGACH</v>
      </c>
      <c r="L75" s="9">
        <f t="shared" ref="L75:L76" si="5">+F75</f>
        <v>1089300</v>
      </c>
      <c r="M75" s="9"/>
    </row>
    <row r="76" spans="1:13">
      <c r="A76" s="2" t="s">
        <v>2166</v>
      </c>
      <c r="B76" s="2" t="s">
        <v>3446</v>
      </c>
      <c r="C76" s="3" t="s">
        <v>3448</v>
      </c>
      <c r="D76" s="2" t="s">
        <v>72</v>
      </c>
      <c r="E76" s="8"/>
      <c r="F76" s="4">
        <v>1089300</v>
      </c>
      <c r="G76" s="4"/>
      <c r="H76" s="4"/>
      <c r="I76" s="4"/>
      <c r="K76" t="str">
        <f t="shared" si="4"/>
        <v>AKCOPPER RIVER</v>
      </c>
      <c r="L76" s="9">
        <f t="shared" si="5"/>
        <v>1089300</v>
      </c>
      <c r="M76" s="9"/>
    </row>
    <row r="77" spans="1:13">
      <c r="A77" s="2" t="s">
        <v>2166</v>
      </c>
      <c r="B77" s="2" t="s">
        <v>2172</v>
      </c>
      <c r="C77" s="3" t="s">
        <v>77</v>
      </c>
      <c r="D77" s="2" t="s">
        <v>72</v>
      </c>
      <c r="E77" s="8" t="s">
        <v>2083</v>
      </c>
      <c r="F77" s="4">
        <v>1089300</v>
      </c>
      <c r="G77" s="4"/>
      <c r="H77" s="4"/>
      <c r="I77" s="4"/>
      <c r="K77" t="str">
        <f t="shared" si="2"/>
        <v>AKDENALI</v>
      </c>
      <c r="L77" s="9">
        <f t="shared" si="3"/>
        <v>1089300</v>
      </c>
      <c r="M77" s="9"/>
    </row>
    <row r="78" spans="1:13">
      <c r="A78" s="2" t="s">
        <v>2166</v>
      </c>
      <c r="B78" s="2" t="s">
        <v>2173</v>
      </c>
      <c r="C78" s="3" t="s">
        <v>78</v>
      </c>
      <c r="D78" s="2" t="s">
        <v>72</v>
      </c>
      <c r="E78" s="8" t="s">
        <v>2083</v>
      </c>
      <c r="F78" s="4">
        <v>1089300</v>
      </c>
      <c r="G78" s="4"/>
      <c r="H78" s="4"/>
      <c r="I78" s="4"/>
      <c r="K78" t="str">
        <f t="shared" si="2"/>
        <v>AKDILLINGHAM</v>
      </c>
      <c r="L78" s="9">
        <f t="shared" si="3"/>
        <v>1089300</v>
      </c>
      <c r="M78" s="9"/>
    </row>
    <row r="79" spans="1:13">
      <c r="A79" s="2" t="s">
        <v>2166</v>
      </c>
      <c r="B79" s="2" t="s">
        <v>2174</v>
      </c>
      <c r="C79" s="3" t="s">
        <v>79</v>
      </c>
      <c r="D79" s="2" t="s">
        <v>72</v>
      </c>
      <c r="E79" s="8" t="s">
        <v>2175</v>
      </c>
      <c r="F79" s="4">
        <v>1089300</v>
      </c>
      <c r="G79" s="4"/>
      <c r="H79" s="4"/>
      <c r="I79" s="4"/>
      <c r="K79" t="str">
        <f t="shared" si="2"/>
        <v>AKFAIRBANKS NORTH</v>
      </c>
      <c r="L79" s="9">
        <f t="shared" si="3"/>
        <v>1089300</v>
      </c>
      <c r="M79" s="9"/>
    </row>
    <row r="80" spans="1:13">
      <c r="A80" s="2" t="s">
        <v>2166</v>
      </c>
      <c r="B80" s="2" t="s">
        <v>2176</v>
      </c>
      <c r="C80" s="3" t="s">
        <v>80</v>
      </c>
      <c r="D80" s="2" t="s">
        <v>72</v>
      </c>
      <c r="E80" s="8" t="s">
        <v>2083</v>
      </c>
      <c r="F80" s="4">
        <v>1089300</v>
      </c>
      <c r="G80" s="4"/>
      <c r="H80" s="4"/>
      <c r="I80" s="4"/>
      <c r="K80" t="str">
        <f t="shared" si="2"/>
        <v>AKHAINES</v>
      </c>
      <c r="L80" s="9">
        <f t="shared" si="3"/>
        <v>1089300</v>
      </c>
      <c r="M80" s="9"/>
    </row>
    <row r="81" spans="1:13">
      <c r="A81" s="2" t="s">
        <v>2166</v>
      </c>
      <c r="B81" s="2" t="s">
        <v>2148</v>
      </c>
      <c r="C81" s="3" t="s">
        <v>3430</v>
      </c>
      <c r="D81" s="2" t="s">
        <v>72</v>
      </c>
      <c r="E81" s="8" t="s">
        <v>2083</v>
      </c>
      <c r="F81" s="4">
        <v>1089300</v>
      </c>
      <c r="G81" s="4"/>
      <c r="H81" s="4"/>
      <c r="I81" s="4"/>
      <c r="K81" t="str">
        <f t="shared" si="2"/>
        <v xml:space="preserve">AKHOONAH-ANGOON </v>
      </c>
      <c r="L81" s="9">
        <f t="shared" si="3"/>
        <v>1089300</v>
      </c>
      <c r="M81" s="9"/>
    </row>
    <row r="82" spans="1:13">
      <c r="A82" s="2" t="s">
        <v>2166</v>
      </c>
      <c r="B82" s="2" t="s">
        <v>2177</v>
      </c>
      <c r="C82" s="3" t="s">
        <v>81</v>
      </c>
      <c r="D82" s="2" t="s">
        <v>72</v>
      </c>
      <c r="E82" s="8" t="s">
        <v>2178</v>
      </c>
      <c r="F82" s="4">
        <v>1089300</v>
      </c>
      <c r="G82" s="4"/>
      <c r="H82" s="4"/>
      <c r="I82" s="4"/>
      <c r="K82" t="str">
        <f t="shared" si="2"/>
        <v>AKJUNEAU</v>
      </c>
      <c r="L82" s="9">
        <f t="shared" si="3"/>
        <v>1089300</v>
      </c>
      <c r="M82" s="9"/>
    </row>
    <row r="83" spans="1:13">
      <c r="A83" s="2" t="s">
        <v>2166</v>
      </c>
      <c r="B83" s="2" t="s">
        <v>2179</v>
      </c>
      <c r="C83" s="3" t="s">
        <v>82</v>
      </c>
      <c r="D83" s="2" t="s">
        <v>72</v>
      </c>
      <c r="E83" s="8" t="s">
        <v>2083</v>
      </c>
      <c r="F83" s="4">
        <v>1089300</v>
      </c>
      <c r="G83" s="4"/>
      <c r="H83" s="4"/>
      <c r="I83" s="4"/>
      <c r="K83" t="str">
        <f t="shared" si="2"/>
        <v>AKKENAI PENINSULA</v>
      </c>
      <c r="L83" s="9">
        <f t="shared" si="3"/>
        <v>1089300</v>
      </c>
      <c r="M83" s="9"/>
    </row>
    <row r="84" spans="1:13">
      <c r="A84" s="2" t="s">
        <v>2166</v>
      </c>
      <c r="B84" s="2" t="s">
        <v>2180</v>
      </c>
      <c r="C84" s="3" t="s">
        <v>3434</v>
      </c>
      <c r="D84" s="2" t="s">
        <v>72</v>
      </c>
      <c r="E84" s="8" t="s">
        <v>2181</v>
      </c>
      <c r="F84" s="4">
        <v>1089300</v>
      </c>
      <c r="G84" s="4"/>
      <c r="H84" s="4"/>
      <c r="I84" s="4"/>
      <c r="K84" t="str">
        <f t="shared" si="2"/>
        <v>AKKETCHIKAN GATEWAY</v>
      </c>
      <c r="L84" s="9">
        <f t="shared" si="3"/>
        <v>1089300</v>
      </c>
      <c r="M84" s="9"/>
    </row>
    <row r="85" spans="1:13">
      <c r="A85" s="2" t="s">
        <v>2166</v>
      </c>
      <c r="B85" s="2" t="s">
        <v>2182</v>
      </c>
      <c r="C85" s="3" t="s">
        <v>84</v>
      </c>
      <c r="D85" s="2" t="s">
        <v>72</v>
      </c>
      <c r="E85" s="8" t="s">
        <v>2083</v>
      </c>
      <c r="F85" s="4">
        <v>1089300</v>
      </c>
      <c r="G85" s="4"/>
      <c r="H85" s="4"/>
      <c r="I85" s="4"/>
      <c r="K85" t="str">
        <f t="shared" si="2"/>
        <v>AKKODIAK ISLAND</v>
      </c>
      <c r="L85" s="9">
        <f t="shared" si="3"/>
        <v>1089300</v>
      </c>
      <c r="M85" s="9"/>
    </row>
    <row r="86" spans="1:13">
      <c r="A86" s="2" t="s">
        <v>2166</v>
      </c>
      <c r="B86" s="2">
        <v>158</v>
      </c>
      <c r="C86" s="3" t="s">
        <v>3431</v>
      </c>
      <c r="D86" s="2" t="s">
        <v>72</v>
      </c>
      <c r="E86" s="8" t="s">
        <v>2083</v>
      </c>
      <c r="F86" s="4">
        <v>1089300</v>
      </c>
      <c r="G86" s="4"/>
      <c r="H86" s="4"/>
      <c r="I86" s="4"/>
      <c r="K86" t="str">
        <f t="shared" si="2"/>
        <v xml:space="preserve">AKKUSILVAK </v>
      </c>
      <c r="L86" s="9">
        <f t="shared" si="3"/>
        <v>1089300</v>
      </c>
      <c r="M86" s="9"/>
    </row>
    <row r="87" spans="1:13">
      <c r="A87" s="2" t="s">
        <v>2166</v>
      </c>
      <c r="B87" s="2" t="s">
        <v>2183</v>
      </c>
      <c r="C87" s="3" t="s">
        <v>3432</v>
      </c>
      <c r="D87" s="2" t="s">
        <v>72</v>
      </c>
      <c r="E87" s="8" t="s">
        <v>2083</v>
      </c>
      <c r="F87" s="4">
        <v>1089300</v>
      </c>
      <c r="G87" s="4"/>
      <c r="H87" s="4"/>
      <c r="I87" s="4"/>
      <c r="K87" t="str">
        <f t="shared" si="2"/>
        <v>AKLAKE AND PENINSULA</v>
      </c>
      <c r="L87" s="9">
        <f t="shared" si="3"/>
        <v>1089300</v>
      </c>
      <c r="M87" s="9"/>
    </row>
    <row r="88" spans="1:13">
      <c r="A88" s="2" t="s">
        <v>2166</v>
      </c>
      <c r="B88" s="2" t="s">
        <v>2184</v>
      </c>
      <c r="C88" s="3" t="s">
        <v>3433</v>
      </c>
      <c r="D88" s="2" t="s">
        <v>72</v>
      </c>
      <c r="E88" s="8" t="s">
        <v>2169</v>
      </c>
      <c r="F88" s="4">
        <v>1089300</v>
      </c>
      <c r="G88" s="4"/>
      <c r="H88" s="4"/>
      <c r="I88" s="4"/>
      <c r="K88" t="str">
        <f t="shared" si="2"/>
        <v>AKMATANUSKA-SUSITNA</v>
      </c>
      <c r="L88" s="9">
        <f t="shared" si="3"/>
        <v>1089300</v>
      </c>
      <c r="M88" s="9"/>
    </row>
    <row r="89" spans="1:13">
      <c r="A89" s="2" t="s">
        <v>2166</v>
      </c>
      <c r="B89" s="2" t="s">
        <v>2185</v>
      </c>
      <c r="C89" s="3" t="s">
        <v>85</v>
      </c>
      <c r="D89" s="2" t="s">
        <v>72</v>
      </c>
      <c r="E89" s="8" t="s">
        <v>2083</v>
      </c>
      <c r="F89" s="4">
        <v>1089300</v>
      </c>
      <c r="G89" s="4"/>
      <c r="H89" s="4"/>
      <c r="I89" s="4"/>
      <c r="K89" t="str">
        <f t="shared" si="2"/>
        <v>AKNOME</v>
      </c>
      <c r="L89" s="9">
        <f t="shared" si="3"/>
        <v>1089300</v>
      </c>
      <c r="M89" s="9"/>
    </row>
    <row r="90" spans="1:13">
      <c r="A90" s="2" t="s">
        <v>2166</v>
      </c>
      <c r="B90" s="2" t="s">
        <v>2186</v>
      </c>
      <c r="C90" s="3" t="s">
        <v>86</v>
      </c>
      <c r="D90" s="2" t="s">
        <v>72</v>
      </c>
      <c r="E90" s="8" t="s">
        <v>2083</v>
      </c>
      <c r="F90" s="4">
        <v>1089300</v>
      </c>
      <c r="G90" s="4"/>
      <c r="H90" s="4"/>
      <c r="I90" s="4"/>
      <c r="K90" t="str">
        <f t="shared" si="2"/>
        <v>AKNORTH SLOPE</v>
      </c>
      <c r="L90" s="9">
        <f t="shared" si="3"/>
        <v>1089300</v>
      </c>
      <c r="M90" s="9"/>
    </row>
    <row r="91" spans="1:13">
      <c r="A91" s="2" t="s">
        <v>2166</v>
      </c>
      <c r="B91" s="2" t="s">
        <v>2187</v>
      </c>
      <c r="C91" s="3" t="s">
        <v>3435</v>
      </c>
      <c r="D91" s="2" t="s">
        <v>72</v>
      </c>
      <c r="E91" s="8" t="s">
        <v>2083</v>
      </c>
      <c r="F91" s="4">
        <v>1089300</v>
      </c>
      <c r="G91" s="4"/>
      <c r="H91" s="4"/>
      <c r="I91" s="4"/>
      <c r="K91" t="str">
        <f t="shared" si="2"/>
        <v>AKNORTHWEST ARCTIC</v>
      </c>
      <c r="L91" s="9">
        <f t="shared" si="3"/>
        <v>1089300</v>
      </c>
      <c r="M91" s="9"/>
    </row>
    <row r="92" spans="1:13">
      <c r="A92" s="2" t="s">
        <v>2166</v>
      </c>
      <c r="B92" s="2" t="s">
        <v>2188</v>
      </c>
      <c r="C92" s="3" t="s">
        <v>3436</v>
      </c>
      <c r="D92" s="2" t="s">
        <v>72</v>
      </c>
      <c r="E92" s="8" t="s">
        <v>2083</v>
      </c>
      <c r="F92" s="4">
        <v>1089300</v>
      </c>
      <c r="G92" s="4"/>
      <c r="H92" s="4"/>
      <c r="I92" s="4"/>
      <c r="K92" t="str">
        <f t="shared" si="2"/>
        <v xml:space="preserve">AKPETERSBURG </v>
      </c>
      <c r="L92" s="9">
        <f t="shared" si="3"/>
        <v>1089300</v>
      </c>
      <c r="M92" s="9"/>
    </row>
    <row r="93" spans="1:13">
      <c r="A93" s="2" t="s">
        <v>2166</v>
      </c>
      <c r="B93" s="2" t="s">
        <v>2189</v>
      </c>
      <c r="C93" s="3" t="s">
        <v>87</v>
      </c>
      <c r="D93" s="2" t="s">
        <v>72</v>
      </c>
      <c r="E93" s="8" t="s">
        <v>2083</v>
      </c>
      <c r="F93" s="4">
        <v>1089300</v>
      </c>
      <c r="G93" s="4"/>
      <c r="H93" s="4"/>
      <c r="I93" s="4"/>
      <c r="K93" t="str">
        <f t="shared" si="2"/>
        <v>AKPRINCE OF WALES</v>
      </c>
      <c r="L93" s="9">
        <f t="shared" si="3"/>
        <v>1089300</v>
      </c>
      <c r="M93" s="9"/>
    </row>
    <row r="94" spans="1:13">
      <c r="A94" s="2" t="s">
        <v>2166</v>
      </c>
      <c r="B94" s="2" t="s">
        <v>2190</v>
      </c>
      <c r="C94" s="3" t="s">
        <v>88</v>
      </c>
      <c r="D94" s="2" t="s">
        <v>72</v>
      </c>
      <c r="E94" s="8" t="s">
        <v>2083</v>
      </c>
      <c r="F94" s="4">
        <v>1089300</v>
      </c>
      <c r="G94" s="4"/>
      <c r="H94" s="4"/>
      <c r="I94" s="4"/>
      <c r="K94" t="str">
        <f t="shared" si="2"/>
        <v>AKSITKA</v>
      </c>
      <c r="L94" s="9">
        <f t="shared" si="3"/>
        <v>1089300</v>
      </c>
      <c r="M94" s="9"/>
    </row>
    <row r="95" spans="1:13">
      <c r="A95" s="2" t="s">
        <v>2166</v>
      </c>
      <c r="B95" s="2" t="s">
        <v>2191</v>
      </c>
      <c r="C95" s="3" t="s">
        <v>3437</v>
      </c>
      <c r="D95" s="2" t="s">
        <v>72</v>
      </c>
      <c r="E95" s="8" t="s">
        <v>2083</v>
      </c>
      <c r="F95" s="4">
        <v>1089300</v>
      </c>
      <c r="G95" s="4"/>
      <c r="H95" s="4"/>
      <c r="I95" s="4"/>
      <c r="K95" t="str">
        <f t="shared" si="2"/>
        <v>AKSKAGWAY</v>
      </c>
      <c r="L95" s="9">
        <f t="shared" si="3"/>
        <v>1089300</v>
      </c>
      <c r="M95" s="9"/>
    </row>
    <row r="96" spans="1:13">
      <c r="A96" s="2" t="s">
        <v>2166</v>
      </c>
      <c r="B96" s="2" t="s">
        <v>2192</v>
      </c>
      <c r="C96" s="3" t="s">
        <v>3438</v>
      </c>
      <c r="D96" s="2" t="s">
        <v>72</v>
      </c>
      <c r="E96" s="8" t="s">
        <v>2083</v>
      </c>
      <c r="F96" s="4">
        <v>1089300</v>
      </c>
      <c r="G96" s="4"/>
      <c r="H96" s="4"/>
      <c r="I96" s="4"/>
      <c r="K96" t="str">
        <f t="shared" si="2"/>
        <v>AKSOUTHEAST FAIRBANKS</v>
      </c>
      <c r="L96" s="9">
        <f t="shared" si="3"/>
        <v>1089300</v>
      </c>
      <c r="M96" s="9"/>
    </row>
    <row r="97" spans="1:13">
      <c r="A97" s="2" t="s">
        <v>2166</v>
      </c>
      <c r="B97" s="2" t="s">
        <v>2194</v>
      </c>
      <c r="C97" s="3" t="s">
        <v>3440</v>
      </c>
      <c r="D97" s="2" t="s">
        <v>72</v>
      </c>
      <c r="E97" s="8" t="s">
        <v>2083</v>
      </c>
      <c r="F97" s="4">
        <v>1089300</v>
      </c>
      <c r="G97" s="4"/>
      <c r="H97" s="4"/>
      <c r="I97" s="4"/>
      <c r="K97" t="str">
        <f t="shared" si="2"/>
        <v xml:space="preserve">AKWRANGELL </v>
      </c>
      <c r="L97" s="9">
        <f t="shared" si="3"/>
        <v>1089300</v>
      </c>
      <c r="M97" s="9"/>
    </row>
    <row r="98" spans="1:13">
      <c r="A98" s="2" t="s">
        <v>2166</v>
      </c>
      <c r="B98" s="2" t="s">
        <v>2195</v>
      </c>
      <c r="C98" s="3" t="s">
        <v>3439</v>
      </c>
      <c r="D98" s="2" t="s">
        <v>72</v>
      </c>
      <c r="E98" s="8" t="s">
        <v>2083</v>
      </c>
      <c r="F98" s="4">
        <v>1089300</v>
      </c>
      <c r="G98" s="4"/>
      <c r="H98" s="4"/>
      <c r="I98" s="4"/>
      <c r="K98" t="str">
        <f t="shared" si="2"/>
        <v xml:space="preserve">AKYAKUTAT </v>
      </c>
      <c r="L98" s="9">
        <f t="shared" si="3"/>
        <v>1089300</v>
      </c>
      <c r="M98" s="9"/>
    </row>
    <row r="99" spans="1:13">
      <c r="A99" s="2" t="s">
        <v>2166</v>
      </c>
      <c r="B99" s="2" t="s">
        <v>2196</v>
      </c>
      <c r="C99" s="3" t="s">
        <v>89</v>
      </c>
      <c r="D99" s="2" t="s">
        <v>72</v>
      </c>
      <c r="E99" s="8" t="s">
        <v>2083</v>
      </c>
      <c r="F99" s="4">
        <v>1089300</v>
      </c>
      <c r="G99" s="4"/>
      <c r="H99" s="4"/>
      <c r="I99" s="4"/>
      <c r="K99" t="str">
        <f t="shared" si="2"/>
        <v>AKYUKON-KOYUKUK</v>
      </c>
      <c r="L99" s="9">
        <f t="shared" si="3"/>
        <v>1089300</v>
      </c>
      <c r="M99" s="9"/>
    </row>
    <row r="100" spans="1:13">
      <c r="A100" s="2" t="s">
        <v>2197</v>
      </c>
      <c r="B100" s="2" t="s">
        <v>2073</v>
      </c>
      <c r="C100" s="3" t="s">
        <v>90</v>
      </c>
      <c r="D100" s="2" t="s">
        <v>91</v>
      </c>
      <c r="E100" s="8" t="s">
        <v>2083</v>
      </c>
      <c r="F100" s="4">
        <v>726200</v>
      </c>
      <c r="G100" s="4"/>
      <c r="H100" s="4"/>
      <c r="I100" s="4"/>
      <c r="K100" t="str">
        <f t="shared" si="2"/>
        <v>AZAPACHE</v>
      </c>
      <c r="L100" s="9">
        <f t="shared" si="3"/>
        <v>726200</v>
      </c>
      <c r="M100" s="9"/>
    </row>
    <row r="101" spans="1:13">
      <c r="A101" s="2" t="s">
        <v>2197</v>
      </c>
      <c r="B101" s="2" t="s">
        <v>2075</v>
      </c>
      <c r="C101" s="3" t="s">
        <v>92</v>
      </c>
      <c r="D101" s="2" t="s">
        <v>91</v>
      </c>
      <c r="E101" s="8" t="s">
        <v>2198</v>
      </c>
      <c r="F101" s="4">
        <v>726200</v>
      </c>
      <c r="G101" s="4"/>
      <c r="H101" s="4"/>
      <c r="I101" s="4"/>
      <c r="K101" t="str">
        <f t="shared" si="2"/>
        <v>AZCOCHISE</v>
      </c>
      <c r="L101" s="9">
        <f t="shared" si="3"/>
        <v>726200</v>
      </c>
      <c r="M101" s="9"/>
    </row>
    <row r="102" spans="1:13">
      <c r="A102" s="2" t="s">
        <v>2197</v>
      </c>
      <c r="B102" s="2" t="s">
        <v>2077</v>
      </c>
      <c r="C102" s="3" t="s">
        <v>93</v>
      </c>
      <c r="D102" s="2" t="s">
        <v>91</v>
      </c>
      <c r="E102" s="8" t="s">
        <v>2199</v>
      </c>
      <c r="F102" s="4">
        <v>726200</v>
      </c>
      <c r="G102" s="4"/>
      <c r="H102" s="4"/>
      <c r="I102" s="4"/>
      <c r="K102" t="str">
        <f t="shared" si="2"/>
        <v>AZCOCONINO</v>
      </c>
      <c r="L102" s="9">
        <f t="shared" si="3"/>
        <v>726200</v>
      </c>
      <c r="M102" s="9"/>
    </row>
    <row r="103" spans="1:13">
      <c r="A103" s="2" t="s">
        <v>2197</v>
      </c>
      <c r="B103" s="2" t="s">
        <v>2079</v>
      </c>
      <c r="C103" s="3" t="s">
        <v>94</v>
      </c>
      <c r="D103" s="2" t="s">
        <v>91</v>
      </c>
      <c r="E103" s="8" t="s">
        <v>2200</v>
      </c>
      <c r="F103" s="4">
        <v>726200</v>
      </c>
      <c r="G103" s="4"/>
      <c r="H103" s="4"/>
      <c r="I103" s="4"/>
      <c r="K103" t="str">
        <f t="shared" si="2"/>
        <v>AZGILA</v>
      </c>
      <c r="L103" s="9">
        <f t="shared" si="3"/>
        <v>726200</v>
      </c>
      <c r="M103" s="9"/>
    </row>
    <row r="104" spans="1:13">
      <c r="A104" s="2" t="s">
        <v>2197</v>
      </c>
      <c r="B104" s="2" t="s">
        <v>2081</v>
      </c>
      <c r="C104" s="3" t="s">
        <v>95</v>
      </c>
      <c r="D104" s="2" t="s">
        <v>91</v>
      </c>
      <c r="E104" s="8" t="s">
        <v>2201</v>
      </c>
      <c r="F104" s="4">
        <v>726200</v>
      </c>
      <c r="G104" s="4"/>
      <c r="H104" s="4"/>
      <c r="I104" s="4"/>
      <c r="K104" t="str">
        <f t="shared" si="2"/>
        <v>AZGRAHAM</v>
      </c>
      <c r="L104" s="9">
        <f t="shared" si="3"/>
        <v>726200</v>
      </c>
      <c r="M104" s="9"/>
    </row>
    <row r="105" spans="1:13">
      <c r="A105" s="2" t="s">
        <v>2197</v>
      </c>
      <c r="B105" s="2" t="s">
        <v>2082</v>
      </c>
      <c r="C105" s="3" t="s">
        <v>96</v>
      </c>
      <c r="D105" s="2" t="s">
        <v>91</v>
      </c>
      <c r="E105" s="8" t="s">
        <v>2083</v>
      </c>
      <c r="F105" s="4">
        <v>726200</v>
      </c>
      <c r="G105" s="4"/>
      <c r="H105" s="4"/>
      <c r="I105" s="4"/>
      <c r="K105" t="str">
        <f t="shared" si="2"/>
        <v>AZGREENLEE</v>
      </c>
      <c r="L105" s="9">
        <f t="shared" si="3"/>
        <v>726200</v>
      </c>
      <c r="M105" s="9"/>
    </row>
    <row r="106" spans="1:13">
      <c r="A106" s="2" t="s">
        <v>2197</v>
      </c>
      <c r="B106" s="2" t="s">
        <v>2202</v>
      </c>
      <c r="C106" s="3" t="s">
        <v>97</v>
      </c>
      <c r="D106" s="2" t="s">
        <v>91</v>
      </c>
      <c r="E106" s="8" t="s">
        <v>2083</v>
      </c>
      <c r="F106" s="4">
        <v>726200</v>
      </c>
      <c r="G106" s="4"/>
      <c r="H106" s="4"/>
      <c r="I106" s="4"/>
      <c r="K106" t="str">
        <f t="shared" si="2"/>
        <v>AZLA PAZ</v>
      </c>
      <c r="L106" s="9">
        <f t="shared" si="3"/>
        <v>726200</v>
      </c>
      <c r="M106" s="9"/>
    </row>
    <row r="107" spans="1:13">
      <c r="A107" s="2" t="s">
        <v>2197</v>
      </c>
      <c r="B107" s="2" t="s">
        <v>2084</v>
      </c>
      <c r="C107" s="3" t="s">
        <v>98</v>
      </c>
      <c r="D107" s="2" t="s">
        <v>91</v>
      </c>
      <c r="E107" s="8" t="s">
        <v>2203</v>
      </c>
      <c r="F107" s="4">
        <v>726200</v>
      </c>
      <c r="G107" s="4"/>
      <c r="H107" s="4"/>
      <c r="I107" s="4"/>
      <c r="K107" t="str">
        <f t="shared" si="2"/>
        <v>AZMARICOPA</v>
      </c>
      <c r="L107" s="9">
        <f t="shared" si="3"/>
        <v>726200</v>
      </c>
      <c r="M107" s="9"/>
    </row>
    <row r="108" spans="1:13">
      <c r="A108" s="2" t="s">
        <v>2197</v>
      </c>
      <c r="B108" s="2" t="s">
        <v>2085</v>
      </c>
      <c r="C108" s="3" t="s">
        <v>99</v>
      </c>
      <c r="D108" s="2" t="s">
        <v>91</v>
      </c>
      <c r="E108" s="8" t="s">
        <v>2204</v>
      </c>
      <c r="F108" s="4">
        <v>726200</v>
      </c>
      <c r="G108" s="4"/>
      <c r="H108" s="4"/>
      <c r="I108" s="4"/>
      <c r="K108" t="str">
        <f t="shared" si="2"/>
        <v>AZMOHAVE</v>
      </c>
      <c r="L108" s="9">
        <f t="shared" si="3"/>
        <v>726200</v>
      </c>
      <c r="M108" s="9"/>
    </row>
    <row r="109" spans="1:13">
      <c r="A109" s="2" t="s">
        <v>2197</v>
      </c>
      <c r="B109" s="2" t="s">
        <v>2087</v>
      </c>
      <c r="C109" s="3" t="s">
        <v>100</v>
      </c>
      <c r="D109" s="2" t="s">
        <v>91</v>
      </c>
      <c r="E109" s="8" t="s">
        <v>2205</v>
      </c>
      <c r="F109" s="4">
        <v>726200</v>
      </c>
      <c r="G109" s="4"/>
      <c r="H109" s="4"/>
      <c r="I109" s="4"/>
      <c r="K109" t="str">
        <f t="shared" si="2"/>
        <v>AZNAVAJO</v>
      </c>
      <c r="L109" s="9">
        <f t="shared" si="3"/>
        <v>726200</v>
      </c>
      <c r="M109" s="9"/>
    </row>
    <row r="110" spans="1:13">
      <c r="A110" s="2" t="s">
        <v>2197</v>
      </c>
      <c r="B110" s="2" t="s">
        <v>2088</v>
      </c>
      <c r="C110" s="3" t="s">
        <v>101</v>
      </c>
      <c r="D110" s="2" t="s">
        <v>91</v>
      </c>
      <c r="E110" s="8" t="s">
        <v>2206</v>
      </c>
      <c r="F110" s="4">
        <v>726200</v>
      </c>
      <c r="G110" s="4"/>
      <c r="H110" s="4"/>
      <c r="I110" s="4"/>
      <c r="K110" t="str">
        <f t="shared" si="2"/>
        <v>AZPIMA</v>
      </c>
      <c r="L110" s="9">
        <f t="shared" si="3"/>
        <v>726200</v>
      </c>
      <c r="M110" s="9"/>
    </row>
    <row r="111" spans="1:13">
      <c r="A111" s="2" t="s">
        <v>2197</v>
      </c>
      <c r="B111" s="2" t="s">
        <v>2089</v>
      </c>
      <c r="C111" s="3" t="s">
        <v>102</v>
      </c>
      <c r="D111" s="2" t="s">
        <v>91</v>
      </c>
      <c r="E111" s="8" t="s">
        <v>2203</v>
      </c>
      <c r="F111" s="4">
        <v>726200</v>
      </c>
      <c r="G111" s="4"/>
      <c r="H111" s="4"/>
      <c r="I111" s="4"/>
      <c r="K111" t="str">
        <f t="shared" si="2"/>
        <v>AZPINAL</v>
      </c>
      <c r="L111" s="9">
        <f t="shared" si="3"/>
        <v>726200</v>
      </c>
      <c r="M111" s="9"/>
    </row>
    <row r="112" spans="1:13">
      <c r="A112" s="2" t="s">
        <v>2197</v>
      </c>
      <c r="B112" s="2" t="s">
        <v>2090</v>
      </c>
      <c r="C112" s="3" t="s">
        <v>103</v>
      </c>
      <c r="D112" s="2" t="s">
        <v>91</v>
      </c>
      <c r="E112" s="8" t="s">
        <v>2207</v>
      </c>
      <c r="F112" s="4">
        <v>726200</v>
      </c>
      <c r="G112" s="4"/>
      <c r="H112" s="4"/>
      <c r="I112" s="4"/>
      <c r="K112" t="str">
        <f t="shared" si="2"/>
        <v>AZSANTA CRUZ</v>
      </c>
      <c r="L112" s="9">
        <f t="shared" si="3"/>
        <v>726200</v>
      </c>
      <c r="M112" s="9"/>
    </row>
    <row r="113" spans="1:13">
      <c r="A113" s="2" t="s">
        <v>2197</v>
      </c>
      <c r="B113" s="2" t="s">
        <v>2091</v>
      </c>
      <c r="C113" s="3" t="s">
        <v>104</v>
      </c>
      <c r="D113" s="2" t="s">
        <v>91</v>
      </c>
      <c r="E113" s="8" t="s">
        <v>3398</v>
      </c>
      <c r="F113" s="4">
        <v>726200</v>
      </c>
      <c r="G113" s="4"/>
      <c r="H113" s="4"/>
      <c r="I113" s="4"/>
      <c r="K113" t="str">
        <f t="shared" si="2"/>
        <v>AZYAVAPAI</v>
      </c>
      <c r="L113" s="9">
        <f t="shared" si="3"/>
        <v>726200</v>
      </c>
      <c r="M113" s="9"/>
    </row>
    <row r="114" spans="1:13">
      <c r="A114" s="2" t="s">
        <v>2197</v>
      </c>
      <c r="B114" s="2" t="s">
        <v>2092</v>
      </c>
      <c r="C114" s="3" t="s">
        <v>105</v>
      </c>
      <c r="D114" s="2" t="s">
        <v>91</v>
      </c>
      <c r="E114" s="8" t="s">
        <v>2208</v>
      </c>
      <c r="F114" s="4">
        <v>726200</v>
      </c>
      <c r="G114" s="4"/>
      <c r="H114" s="4"/>
      <c r="I114" s="4"/>
      <c r="K114" t="str">
        <f t="shared" si="2"/>
        <v>AZYUMA</v>
      </c>
      <c r="L114" s="9">
        <f t="shared" si="3"/>
        <v>726200</v>
      </c>
      <c r="M114" s="9"/>
    </row>
    <row r="115" spans="1:13">
      <c r="A115" s="2" t="s">
        <v>2209</v>
      </c>
      <c r="B115" s="2" t="s">
        <v>2073</v>
      </c>
      <c r="C115" s="3" t="s">
        <v>106</v>
      </c>
      <c r="D115" s="2" t="s">
        <v>107</v>
      </c>
      <c r="E115" s="8" t="s">
        <v>2083</v>
      </c>
      <c r="F115" s="4">
        <v>726200</v>
      </c>
      <c r="G115" s="4"/>
      <c r="H115" s="4"/>
      <c r="I115" s="4"/>
      <c r="K115" t="str">
        <f t="shared" si="2"/>
        <v>ARARKANSAS</v>
      </c>
      <c r="L115" s="9">
        <f t="shared" si="3"/>
        <v>726200</v>
      </c>
      <c r="M115" s="9"/>
    </row>
    <row r="116" spans="1:13">
      <c r="A116" s="2" t="s">
        <v>2209</v>
      </c>
      <c r="B116" s="2" t="s">
        <v>2075</v>
      </c>
      <c r="C116" s="3" t="s">
        <v>108</v>
      </c>
      <c r="D116" s="2" t="s">
        <v>107</v>
      </c>
      <c r="E116" s="8" t="s">
        <v>2083</v>
      </c>
      <c r="F116" s="4">
        <v>726200</v>
      </c>
      <c r="G116" s="4"/>
      <c r="H116" s="4"/>
      <c r="I116" s="4"/>
      <c r="K116" t="str">
        <f t="shared" si="2"/>
        <v>ARASHLEY</v>
      </c>
      <c r="L116" s="9">
        <f t="shared" si="3"/>
        <v>726200</v>
      </c>
      <c r="M116" s="9"/>
    </row>
    <row r="117" spans="1:13">
      <c r="A117" s="2" t="s">
        <v>2209</v>
      </c>
      <c r="B117" s="2" t="s">
        <v>2077</v>
      </c>
      <c r="C117" s="3" t="s">
        <v>109</v>
      </c>
      <c r="D117" s="2" t="s">
        <v>107</v>
      </c>
      <c r="E117" s="8" t="s">
        <v>2210</v>
      </c>
      <c r="F117" s="4">
        <v>726200</v>
      </c>
      <c r="G117" s="4"/>
      <c r="H117" s="4"/>
      <c r="I117" s="4"/>
      <c r="K117" t="str">
        <f t="shared" si="2"/>
        <v>ARBAXTER</v>
      </c>
      <c r="L117" s="9">
        <f t="shared" si="3"/>
        <v>726200</v>
      </c>
      <c r="M117" s="9"/>
    </row>
    <row r="118" spans="1:13">
      <c r="A118" s="2" t="s">
        <v>2209</v>
      </c>
      <c r="B118" s="2" t="s">
        <v>2079</v>
      </c>
      <c r="C118" s="3" t="s">
        <v>110</v>
      </c>
      <c r="D118" s="2" t="s">
        <v>107</v>
      </c>
      <c r="E118" s="8" t="s">
        <v>2211</v>
      </c>
      <c r="F118" s="4">
        <v>726200</v>
      </c>
      <c r="G118" s="4"/>
      <c r="H118" s="4"/>
      <c r="I118" s="4"/>
      <c r="K118" t="str">
        <f t="shared" si="2"/>
        <v>ARBENTON</v>
      </c>
      <c r="L118" s="9">
        <f t="shared" si="3"/>
        <v>726200</v>
      </c>
      <c r="M118" s="9"/>
    </row>
    <row r="119" spans="1:13">
      <c r="A119" s="2" t="s">
        <v>2209</v>
      </c>
      <c r="B119" s="2" t="s">
        <v>2081</v>
      </c>
      <c r="C119" s="3" t="s">
        <v>111</v>
      </c>
      <c r="D119" s="2" t="s">
        <v>107</v>
      </c>
      <c r="E119" s="8" t="s">
        <v>2212</v>
      </c>
      <c r="F119" s="4">
        <v>726200</v>
      </c>
      <c r="G119" s="4"/>
      <c r="H119" s="4"/>
      <c r="I119" s="4"/>
      <c r="K119" t="str">
        <f t="shared" si="2"/>
        <v>ARBOONE</v>
      </c>
      <c r="L119" s="9">
        <f t="shared" si="3"/>
        <v>726200</v>
      </c>
      <c r="M119" s="9"/>
    </row>
    <row r="120" spans="1:13">
      <c r="A120" s="2" t="s">
        <v>2209</v>
      </c>
      <c r="B120" s="2" t="s">
        <v>2082</v>
      </c>
      <c r="C120" s="3" t="s">
        <v>112</v>
      </c>
      <c r="D120" s="2" t="s">
        <v>107</v>
      </c>
      <c r="E120" s="8" t="s">
        <v>2083</v>
      </c>
      <c r="F120" s="4">
        <v>726200</v>
      </c>
      <c r="G120" s="4"/>
      <c r="H120" s="4"/>
      <c r="I120" s="4"/>
      <c r="K120" t="str">
        <f t="shared" si="2"/>
        <v>ARBRADLEY</v>
      </c>
      <c r="L120" s="9">
        <f t="shared" si="3"/>
        <v>726200</v>
      </c>
      <c r="M120" s="9"/>
    </row>
    <row r="121" spans="1:13">
      <c r="A121" s="2" t="s">
        <v>2209</v>
      </c>
      <c r="B121" s="2" t="s">
        <v>2084</v>
      </c>
      <c r="C121" s="3" t="s">
        <v>11</v>
      </c>
      <c r="D121" s="2" t="s">
        <v>107</v>
      </c>
      <c r="E121" s="8" t="s">
        <v>2213</v>
      </c>
      <c r="F121" s="4">
        <v>726200</v>
      </c>
      <c r="G121" s="4"/>
      <c r="H121" s="4"/>
      <c r="I121" s="4"/>
      <c r="K121" t="str">
        <f t="shared" si="2"/>
        <v>ARCALHOUN</v>
      </c>
      <c r="L121" s="9">
        <f t="shared" si="3"/>
        <v>726200</v>
      </c>
      <c r="M121" s="9"/>
    </row>
    <row r="122" spans="1:13">
      <c r="A122" s="2" t="s">
        <v>2209</v>
      </c>
      <c r="B122" s="2" t="s">
        <v>2085</v>
      </c>
      <c r="C122" s="3" t="s">
        <v>113</v>
      </c>
      <c r="D122" s="2" t="s">
        <v>107</v>
      </c>
      <c r="E122" s="8" t="s">
        <v>2083</v>
      </c>
      <c r="F122" s="4">
        <v>726200</v>
      </c>
      <c r="G122" s="4"/>
      <c r="H122" s="4"/>
      <c r="I122" s="4"/>
      <c r="K122" t="str">
        <f t="shared" si="2"/>
        <v>ARCARROLL</v>
      </c>
      <c r="L122" s="9">
        <f t="shared" si="3"/>
        <v>726200</v>
      </c>
      <c r="M122" s="9"/>
    </row>
    <row r="123" spans="1:13">
      <c r="A123" s="2" t="s">
        <v>2209</v>
      </c>
      <c r="B123" s="2" t="s">
        <v>2087</v>
      </c>
      <c r="C123" s="3" t="s">
        <v>114</v>
      </c>
      <c r="D123" s="2" t="s">
        <v>107</v>
      </c>
      <c r="E123" s="8" t="s">
        <v>2083</v>
      </c>
      <c r="F123" s="4">
        <v>726200</v>
      </c>
      <c r="G123" s="4"/>
      <c r="H123" s="4"/>
      <c r="I123" s="4"/>
      <c r="K123" t="str">
        <f t="shared" si="2"/>
        <v>ARCHICOT</v>
      </c>
      <c r="L123" s="9">
        <f t="shared" si="3"/>
        <v>726200</v>
      </c>
      <c r="M123" s="9"/>
    </row>
    <row r="124" spans="1:13">
      <c r="A124" s="2" t="s">
        <v>2209</v>
      </c>
      <c r="B124" s="2" t="s">
        <v>2088</v>
      </c>
      <c r="C124" s="3" t="s">
        <v>115</v>
      </c>
      <c r="D124" s="2" t="s">
        <v>107</v>
      </c>
      <c r="E124" s="8" t="s">
        <v>2214</v>
      </c>
      <c r="F124" s="4">
        <v>726200</v>
      </c>
      <c r="G124" s="4"/>
      <c r="H124" s="4"/>
      <c r="I124" s="4"/>
      <c r="K124" t="str">
        <f t="shared" si="2"/>
        <v>ARCLARK</v>
      </c>
      <c r="L124" s="9">
        <f t="shared" si="3"/>
        <v>726200</v>
      </c>
      <c r="M124" s="9"/>
    </row>
    <row r="125" spans="1:13">
      <c r="A125" s="2" t="s">
        <v>2209</v>
      </c>
      <c r="B125" s="2" t="s">
        <v>2089</v>
      </c>
      <c r="C125" s="3" t="s">
        <v>17</v>
      </c>
      <c r="D125" s="2" t="s">
        <v>107</v>
      </c>
      <c r="E125" s="8" t="s">
        <v>2083</v>
      </c>
      <c r="F125" s="4">
        <v>726200</v>
      </c>
      <c r="G125" s="4"/>
      <c r="H125" s="4"/>
      <c r="I125" s="4"/>
      <c r="K125" t="str">
        <f t="shared" si="2"/>
        <v>ARCLAY</v>
      </c>
      <c r="L125" s="9">
        <f t="shared" si="3"/>
        <v>726200</v>
      </c>
      <c r="M125" s="9"/>
    </row>
    <row r="126" spans="1:13">
      <c r="A126" s="2" t="s">
        <v>2209</v>
      </c>
      <c r="B126" s="2" t="s">
        <v>2090</v>
      </c>
      <c r="C126" s="3" t="s">
        <v>18</v>
      </c>
      <c r="D126" s="2" t="s">
        <v>107</v>
      </c>
      <c r="E126" s="8" t="s">
        <v>2083</v>
      </c>
      <c r="F126" s="4">
        <v>726200</v>
      </c>
      <c r="G126" s="4"/>
      <c r="H126" s="4"/>
      <c r="I126" s="4"/>
      <c r="K126" t="str">
        <f t="shared" si="2"/>
        <v>ARCLEBURNE</v>
      </c>
      <c r="L126" s="9">
        <f t="shared" si="3"/>
        <v>726200</v>
      </c>
      <c r="M126" s="9"/>
    </row>
    <row r="127" spans="1:13">
      <c r="A127" s="2" t="s">
        <v>2209</v>
      </c>
      <c r="B127" s="2" t="s">
        <v>2091</v>
      </c>
      <c r="C127" s="3" t="s">
        <v>116</v>
      </c>
      <c r="D127" s="2" t="s">
        <v>107</v>
      </c>
      <c r="E127" s="8" t="s">
        <v>2215</v>
      </c>
      <c r="F127" s="4">
        <v>726200</v>
      </c>
      <c r="G127" s="4"/>
      <c r="H127" s="4"/>
      <c r="I127" s="4"/>
      <c r="K127" t="str">
        <f t="shared" si="2"/>
        <v>ARCLEVELAND</v>
      </c>
      <c r="L127" s="9">
        <f t="shared" si="3"/>
        <v>726200</v>
      </c>
      <c r="M127" s="9"/>
    </row>
    <row r="128" spans="1:13">
      <c r="A128" s="2" t="s">
        <v>2209</v>
      </c>
      <c r="B128" s="2" t="s">
        <v>2092</v>
      </c>
      <c r="C128" s="3" t="s">
        <v>117</v>
      </c>
      <c r="D128" s="2" t="s">
        <v>107</v>
      </c>
      <c r="E128" s="8" t="s">
        <v>2216</v>
      </c>
      <c r="F128" s="4">
        <v>726200</v>
      </c>
      <c r="G128" s="4"/>
      <c r="H128" s="4"/>
      <c r="I128" s="4"/>
      <c r="K128" t="str">
        <f t="shared" si="2"/>
        <v>ARCOLUMBIA</v>
      </c>
      <c r="L128" s="9">
        <f t="shared" si="3"/>
        <v>726200</v>
      </c>
      <c r="M128" s="9"/>
    </row>
    <row r="129" spans="1:13">
      <c r="A129" s="2" t="s">
        <v>2209</v>
      </c>
      <c r="B129" s="2" t="s">
        <v>2093</v>
      </c>
      <c r="C129" s="3" t="s">
        <v>118</v>
      </c>
      <c r="D129" s="2" t="s">
        <v>107</v>
      </c>
      <c r="E129" s="8" t="s">
        <v>2083</v>
      </c>
      <c r="F129" s="4">
        <v>726200</v>
      </c>
      <c r="G129" s="4"/>
      <c r="H129" s="4"/>
      <c r="I129" s="4"/>
      <c r="K129" t="str">
        <f t="shared" si="2"/>
        <v>ARCONWAY</v>
      </c>
      <c r="L129" s="9">
        <f t="shared" si="3"/>
        <v>726200</v>
      </c>
      <c r="M129" s="9"/>
    </row>
    <row r="130" spans="1:13">
      <c r="A130" s="2" t="s">
        <v>2209</v>
      </c>
      <c r="B130" s="2" t="s">
        <v>2094</v>
      </c>
      <c r="C130" s="3" t="s">
        <v>119</v>
      </c>
      <c r="D130" s="2" t="s">
        <v>107</v>
      </c>
      <c r="E130" s="8" t="s">
        <v>2217</v>
      </c>
      <c r="F130" s="4">
        <v>726200</v>
      </c>
      <c r="G130" s="4"/>
      <c r="H130" s="4"/>
      <c r="I130" s="4"/>
      <c r="K130" t="str">
        <f t="shared" si="2"/>
        <v>ARCRAIGHEAD</v>
      </c>
      <c r="L130" s="9">
        <f t="shared" si="3"/>
        <v>726200</v>
      </c>
      <c r="M130" s="9"/>
    </row>
    <row r="131" spans="1:13">
      <c r="A131" s="2" t="s">
        <v>2209</v>
      </c>
      <c r="B131" s="2" t="s">
        <v>2096</v>
      </c>
      <c r="C131" s="3" t="s">
        <v>120</v>
      </c>
      <c r="D131" s="2" t="s">
        <v>107</v>
      </c>
      <c r="E131" s="8" t="s">
        <v>2218</v>
      </c>
      <c r="F131" s="4">
        <v>726200</v>
      </c>
      <c r="G131" s="4"/>
      <c r="H131" s="4"/>
      <c r="I131" s="4"/>
      <c r="K131" t="str">
        <f t="shared" si="2"/>
        <v>ARCRAWFORD</v>
      </c>
      <c r="L131" s="9">
        <f t="shared" si="3"/>
        <v>726200</v>
      </c>
      <c r="M131" s="9"/>
    </row>
    <row r="132" spans="1:13">
      <c r="A132" s="2" t="s">
        <v>2209</v>
      </c>
      <c r="B132" s="2" t="s">
        <v>2098</v>
      </c>
      <c r="C132" s="3" t="s">
        <v>121</v>
      </c>
      <c r="D132" s="2" t="s">
        <v>107</v>
      </c>
      <c r="E132" s="8" t="s">
        <v>2219</v>
      </c>
      <c r="F132" s="4">
        <v>726200</v>
      </c>
      <c r="G132" s="4"/>
      <c r="H132" s="4"/>
      <c r="I132" s="4"/>
      <c r="K132" t="str">
        <f t="shared" si="2"/>
        <v>ARCRITTENDEN</v>
      </c>
      <c r="L132" s="9">
        <f t="shared" si="3"/>
        <v>726200</v>
      </c>
      <c r="M132" s="9"/>
    </row>
    <row r="133" spans="1:13">
      <c r="A133" s="2" t="s">
        <v>2209</v>
      </c>
      <c r="B133" s="2" t="s">
        <v>2099</v>
      </c>
      <c r="C133" s="3" t="s">
        <v>122</v>
      </c>
      <c r="D133" s="2" t="s">
        <v>107</v>
      </c>
      <c r="E133" s="8" t="s">
        <v>2083</v>
      </c>
      <c r="F133" s="4">
        <v>726200</v>
      </c>
      <c r="G133" s="4"/>
      <c r="H133" s="4"/>
      <c r="I133" s="4"/>
      <c r="K133" t="str">
        <f t="shared" ref="K133:K196" si="6">+D133&amp;C133</f>
        <v>ARCROSS</v>
      </c>
      <c r="L133" s="9">
        <f t="shared" ref="L133:L196" si="7">+F133</f>
        <v>726200</v>
      </c>
      <c r="M133" s="9"/>
    </row>
    <row r="134" spans="1:13">
      <c r="A134" s="2" t="s">
        <v>2209</v>
      </c>
      <c r="B134" s="2" t="s">
        <v>2101</v>
      </c>
      <c r="C134" s="3" t="s">
        <v>27</v>
      </c>
      <c r="D134" s="2" t="s">
        <v>107</v>
      </c>
      <c r="E134" s="8" t="s">
        <v>2083</v>
      </c>
      <c r="F134" s="4">
        <v>726200</v>
      </c>
      <c r="G134" s="4"/>
      <c r="H134" s="4"/>
      <c r="I134" s="4"/>
      <c r="K134" t="str">
        <f t="shared" si="6"/>
        <v>ARDALLAS</v>
      </c>
      <c r="L134" s="9">
        <f t="shared" si="7"/>
        <v>726200</v>
      </c>
      <c r="M134" s="9"/>
    </row>
    <row r="135" spans="1:13">
      <c r="A135" s="2" t="s">
        <v>2209</v>
      </c>
      <c r="B135" s="2" t="s">
        <v>2102</v>
      </c>
      <c r="C135" s="3" t="s">
        <v>123</v>
      </c>
      <c r="D135" s="2" t="s">
        <v>107</v>
      </c>
      <c r="E135" s="8" t="s">
        <v>2083</v>
      </c>
      <c r="F135" s="4">
        <v>726200</v>
      </c>
      <c r="G135" s="4"/>
      <c r="H135" s="4"/>
      <c r="I135" s="4"/>
      <c r="K135" t="str">
        <f t="shared" si="6"/>
        <v>ARDESHA</v>
      </c>
      <c r="L135" s="9">
        <f t="shared" si="7"/>
        <v>726200</v>
      </c>
      <c r="M135" s="9"/>
    </row>
    <row r="136" spans="1:13">
      <c r="A136" s="2" t="s">
        <v>2209</v>
      </c>
      <c r="B136" s="2" t="s">
        <v>2103</v>
      </c>
      <c r="C136" s="3" t="s">
        <v>124</v>
      </c>
      <c r="D136" s="2" t="s">
        <v>107</v>
      </c>
      <c r="E136" s="8" t="s">
        <v>2083</v>
      </c>
      <c r="F136" s="4">
        <v>726200</v>
      </c>
      <c r="G136" s="4"/>
      <c r="H136" s="4"/>
      <c r="I136" s="4"/>
      <c r="K136" t="str">
        <f t="shared" si="6"/>
        <v>ARDREW</v>
      </c>
      <c r="L136" s="9">
        <f t="shared" si="7"/>
        <v>726200</v>
      </c>
      <c r="M136" s="9"/>
    </row>
    <row r="137" spans="1:13">
      <c r="A137" s="2" t="s">
        <v>2209</v>
      </c>
      <c r="B137" s="2" t="s">
        <v>2105</v>
      </c>
      <c r="C137" s="3" t="s">
        <v>125</v>
      </c>
      <c r="D137" s="2" t="s">
        <v>107</v>
      </c>
      <c r="E137" s="8" t="s">
        <v>2220</v>
      </c>
      <c r="F137" s="4">
        <v>726200</v>
      </c>
      <c r="G137" s="4"/>
      <c r="H137" s="4"/>
      <c r="I137" s="4"/>
      <c r="K137" t="str">
        <f t="shared" si="6"/>
        <v>ARFAULKNER</v>
      </c>
      <c r="L137" s="9">
        <f t="shared" si="7"/>
        <v>726200</v>
      </c>
      <c r="M137" s="9"/>
    </row>
    <row r="138" spans="1:13">
      <c r="A138" s="2" t="s">
        <v>2209</v>
      </c>
      <c r="B138" s="2" t="s">
        <v>2107</v>
      </c>
      <c r="C138" s="3" t="s">
        <v>33</v>
      </c>
      <c r="D138" s="2" t="s">
        <v>107</v>
      </c>
      <c r="E138" s="8" t="s">
        <v>2218</v>
      </c>
      <c r="F138" s="4">
        <v>726200</v>
      </c>
      <c r="G138" s="4"/>
      <c r="H138" s="4"/>
      <c r="I138" s="4"/>
      <c r="K138" t="str">
        <f t="shared" si="6"/>
        <v>ARFRANKLIN</v>
      </c>
      <c r="L138" s="9">
        <f t="shared" si="7"/>
        <v>726200</v>
      </c>
      <c r="M138" s="9"/>
    </row>
    <row r="139" spans="1:13">
      <c r="A139" s="2" t="s">
        <v>2209</v>
      </c>
      <c r="B139" s="2" t="s">
        <v>2109</v>
      </c>
      <c r="C139" s="3" t="s">
        <v>126</v>
      </c>
      <c r="D139" s="2" t="s">
        <v>107</v>
      </c>
      <c r="E139" s="8" t="s">
        <v>2083</v>
      </c>
      <c r="F139" s="4">
        <v>726200</v>
      </c>
      <c r="G139" s="4"/>
      <c r="H139" s="4"/>
      <c r="I139" s="4"/>
      <c r="K139" t="str">
        <f t="shared" si="6"/>
        <v>ARFULTON</v>
      </c>
      <c r="L139" s="9">
        <f t="shared" si="7"/>
        <v>726200</v>
      </c>
      <c r="M139" s="9"/>
    </row>
    <row r="140" spans="1:13">
      <c r="A140" s="2" t="s">
        <v>2209</v>
      </c>
      <c r="B140" s="2" t="s">
        <v>2111</v>
      </c>
      <c r="C140" s="3" t="s">
        <v>127</v>
      </c>
      <c r="D140" s="2" t="s">
        <v>107</v>
      </c>
      <c r="E140" s="8" t="s">
        <v>2221</v>
      </c>
      <c r="F140" s="4">
        <v>726200</v>
      </c>
      <c r="G140" s="4"/>
      <c r="H140" s="4"/>
      <c r="I140" s="4"/>
      <c r="K140" t="str">
        <f t="shared" si="6"/>
        <v>ARGARLAND</v>
      </c>
      <c r="L140" s="9">
        <f t="shared" si="7"/>
        <v>726200</v>
      </c>
      <c r="M140" s="9"/>
    </row>
    <row r="141" spans="1:13">
      <c r="A141" s="2" t="s">
        <v>2209</v>
      </c>
      <c r="B141" s="2" t="s">
        <v>2112</v>
      </c>
      <c r="C141" s="3" t="s">
        <v>128</v>
      </c>
      <c r="D141" s="2" t="s">
        <v>107</v>
      </c>
      <c r="E141" s="8" t="s">
        <v>2220</v>
      </c>
      <c r="F141" s="4">
        <v>726200</v>
      </c>
      <c r="G141" s="4"/>
      <c r="H141" s="4"/>
      <c r="I141" s="4"/>
      <c r="K141" t="str">
        <f t="shared" si="6"/>
        <v>ARGRANT</v>
      </c>
      <c r="L141" s="9">
        <f t="shared" si="7"/>
        <v>726200</v>
      </c>
      <c r="M141" s="9"/>
    </row>
    <row r="142" spans="1:13">
      <c r="A142" s="2" t="s">
        <v>2209</v>
      </c>
      <c r="B142" s="2" t="s">
        <v>2114</v>
      </c>
      <c r="C142" s="3" t="s">
        <v>35</v>
      </c>
      <c r="D142" s="2" t="s">
        <v>107</v>
      </c>
      <c r="E142" s="8" t="s">
        <v>2222</v>
      </c>
      <c r="F142" s="4">
        <v>726200</v>
      </c>
      <c r="G142" s="4"/>
      <c r="H142" s="4"/>
      <c r="I142" s="4"/>
      <c r="K142" t="str">
        <f t="shared" si="6"/>
        <v>ARGREENE</v>
      </c>
      <c r="L142" s="9">
        <f t="shared" si="7"/>
        <v>726200</v>
      </c>
      <c r="M142" s="9"/>
    </row>
    <row r="143" spans="1:13">
      <c r="A143" s="2" t="s">
        <v>2209</v>
      </c>
      <c r="B143" s="2" t="s">
        <v>2116</v>
      </c>
      <c r="C143" s="3" t="s">
        <v>129</v>
      </c>
      <c r="D143" s="2" t="s">
        <v>107</v>
      </c>
      <c r="E143" s="8" t="s">
        <v>2223</v>
      </c>
      <c r="F143" s="4">
        <v>726200</v>
      </c>
      <c r="G143" s="4"/>
      <c r="H143" s="4"/>
      <c r="I143" s="4"/>
      <c r="K143" t="str">
        <f t="shared" si="6"/>
        <v>ARHEMPSTEAD</v>
      </c>
      <c r="L143" s="9">
        <f t="shared" si="7"/>
        <v>726200</v>
      </c>
      <c r="M143" s="9"/>
    </row>
    <row r="144" spans="1:13">
      <c r="A144" s="2" t="s">
        <v>2209</v>
      </c>
      <c r="B144" s="2" t="s">
        <v>2117</v>
      </c>
      <c r="C144" s="3" t="s">
        <v>130</v>
      </c>
      <c r="D144" s="2" t="s">
        <v>107</v>
      </c>
      <c r="E144" s="8" t="s">
        <v>2224</v>
      </c>
      <c r="F144" s="4">
        <v>726200</v>
      </c>
      <c r="G144" s="4"/>
      <c r="H144" s="4"/>
      <c r="I144" s="4"/>
      <c r="K144" t="str">
        <f t="shared" si="6"/>
        <v>ARHOT SPRING</v>
      </c>
      <c r="L144" s="9">
        <f t="shared" si="7"/>
        <v>726200</v>
      </c>
      <c r="M144" s="9"/>
    </row>
    <row r="145" spans="1:13">
      <c r="A145" s="2" t="s">
        <v>2209</v>
      </c>
      <c r="B145" s="2" t="s">
        <v>2118</v>
      </c>
      <c r="C145" s="3" t="s">
        <v>131</v>
      </c>
      <c r="D145" s="2" t="s">
        <v>107</v>
      </c>
      <c r="E145" s="8" t="s">
        <v>2083</v>
      </c>
      <c r="F145" s="4">
        <v>726200</v>
      </c>
      <c r="G145" s="4"/>
      <c r="H145" s="4"/>
      <c r="I145" s="4"/>
      <c r="K145" t="str">
        <f t="shared" si="6"/>
        <v>ARHOWARD</v>
      </c>
      <c r="L145" s="9">
        <f t="shared" si="7"/>
        <v>726200</v>
      </c>
      <c r="M145" s="9"/>
    </row>
    <row r="146" spans="1:13">
      <c r="A146" s="2" t="s">
        <v>2209</v>
      </c>
      <c r="B146" s="2" t="s">
        <v>2120</v>
      </c>
      <c r="C146" s="3" t="s">
        <v>132</v>
      </c>
      <c r="D146" s="2" t="s">
        <v>107</v>
      </c>
      <c r="E146" s="8" t="s">
        <v>2225</v>
      </c>
      <c r="F146" s="4">
        <v>726200</v>
      </c>
      <c r="G146" s="4"/>
      <c r="H146" s="4"/>
      <c r="I146" s="4"/>
      <c r="K146" t="str">
        <f t="shared" si="6"/>
        <v>ARINDEPENDENCE</v>
      </c>
      <c r="L146" s="9">
        <f t="shared" si="7"/>
        <v>726200</v>
      </c>
      <c r="M146" s="9"/>
    </row>
    <row r="147" spans="1:13">
      <c r="A147" s="2" t="s">
        <v>2209</v>
      </c>
      <c r="B147" s="2" t="s">
        <v>2121</v>
      </c>
      <c r="C147" s="3" t="s">
        <v>133</v>
      </c>
      <c r="D147" s="2" t="s">
        <v>107</v>
      </c>
      <c r="E147" s="8" t="s">
        <v>2083</v>
      </c>
      <c r="F147" s="4">
        <v>726200</v>
      </c>
      <c r="G147" s="4"/>
      <c r="H147" s="4"/>
      <c r="I147" s="4"/>
      <c r="K147" t="str">
        <f t="shared" si="6"/>
        <v>ARIZARD</v>
      </c>
      <c r="L147" s="9">
        <f t="shared" si="7"/>
        <v>726200</v>
      </c>
      <c r="M147" s="9"/>
    </row>
    <row r="148" spans="1:13">
      <c r="A148" s="2" t="s">
        <v>2209</v>
      </c>
      <c r="B148" s="2" t="s">
        <v>2123</v>
      </c>
      <c r="C148" s="3" t="s">
        <v>39</v>
      </c>
      <c r="D148" s="2" t="s">
        <v>107</v>
      </c>
      <c r="E148" s="8" t="s">
        <v>2083</v>
      </c>
      <c r="F148" s="4">
        <v>726200</v>
      </c>
      <c r="G148" s="4"/>
      <c r="H148" s="4"/>
      <c r="I148" s="4"/>
      <c r="K148" t="str">
        <f t="shared" si="6"/>
        <v>ARJACKSON</v>
      </c>
      <c r="L148" s="9">
        <f t="shared" si="7"/>
        <v>726200</v>
      </c>
      <c r="M148" s="9"/>
    </row>
    <row r="149" spans="1:13">
      <c r="A149" s="2" t="s">
        <v>2209</v>
      </c>
      <c r="B149" s="2" t="s">
        <v>2124</v>
      </c>
      <c r="C149" s="3" t="s">
        <v>40</v>
      </c>
      <c r="D149" s="2" t="s">
        <v>107</v>
      </c>
      <c r="E149" s="8" t="s">
        <v>2215</v>
      </c>
      <c r="F149" s="4">
        <v>726200</v>
      </c>
      <c r="G149" s="4"/>
      <c r="H149" s="4"/>
      <c r="I149" s="4"/>
      <c r="K149" t="str">
        <f t="shared" si="6"/>
        <v>ARJEFFERSON</v>
      </c>
      <c r="L149" s="9">
        <f t="shared" si="7"/>
        <v>726200</v>
      </c>
      <c r="M149" s="9"/>
    </row>
    <row r="150" spans="1:13">
      <c r="A150" s="2" t="s">
        <v>2209</v>
      </c>
      <c r="B150" s="2" t="s">
        <v>2125</v>
      </c>
      <c r="C150" s="3" t="s">
        <v>134</v>
      </c>
      <c r="D150" s="2" t="s">
        <v>107</v>
      </c>
      <c r="E150" s="8" t="s">
        <v>2083</v>
      </c>
      <c r="F150" s="4">
        <v>726200</v>
      </c>
      <c r="G150" s="4"/>
      <c r="H150" s="4"/>
      <c r="I150" s="4"/>
      <c r="K150" t="str">
        <f t="shared" si="6"/>
        <v>ARJOHNSON</v>
      </c>
      <c r="L150" s="9">
        <f t="shared" si="7"/>
        <v>726200</v>
      </c>
      <c r="M150" s="9"/>
    </row>
    <row r="151" spans="1:13">
      <c r="A151" s="2" t="s">
        <v>2209</v>
      </c>
      <c r="B151" s="2" t="s">
        <v>2127</v>
      </c>
      <c r="C151" s="3" t="s">
        <v>135</v>
      </c>
      <c r="D151" s="2" t="s">
        <v>107</v>
      </c>
      <c r="E151" s="8" t="s">
        <v>2083</v>
      </c>
      <c r="F151" s="4">
        <v>726200</v>
      </c>
      <c r="G151" s="4"/>
      <c r="H151" s="4"/>
      <c r="I151" s="4"/>
      <c r="K151" t="str">
        <f t="shared" si="6"/>
        <v>ARLAFAYETTE</v>
      </c>
      <c r="L151" s="9">
        <f t="shared" si="7"/>
        <v>726200</v>
      </c>
      <c r="M151" s="9"/>
    </row>
    <row r="152" spans="1:13">
      <c r="A152" s="2" t="s">
        <v>2209</v>
      </c>
      <c r="B152" s="2" t="s">
        <v>2128</v>
      </c>
      <c r="C152" s="3" t="s">
        <v>43</v>
      </c>
      <c r="D152" s="2" t="s">
        <v>107</v>
      </c>
      <c r="E152" s="8" t="s">
        <v>2083</v>
      </c>
      <c r="F152" s="4">
        <v>726200</v>
      </c>
      <c r="G152" s="4"/>
      <c r="H152" s="4"/>
      <c r="I152" s="4"/>
      <c r="K152" t="str">
        <f t="shared" si="6"/>
        <v>ARLAWRENCE</v>
      </c>
      <c r="L152" s="9">
        <f t="shared" si="7"/>
        <v>726200</v>
      </c>
      <c r="M152" s="9"/>
    </row>
    <row r="153" spans="1:13">
      <c r="A153" s="2" t="s">
        <v>2209</v>
      </c>
      <c r="B153" s="2" t="s">
        <v>2129</v>
      </c>
      <c r="C153" s="3" t="s">
        <v>44</v>
      </c>
      <c r="D153" s="2" t="s">
        <v>107</v>
      </c>
      <c r="E153" s="8" t="s">
        <v>2083</v>
      </c>
      <c r="F153" s="4">
        <v>726200</v>
      </c>
      <c r="G153" s="4"/>
      <c r="H153" s="4"/>
      <c r="I153" s="4"/>
      <c r="K153" t="str">
        <f t="shared" si="6"/>
        <v>ARLEE</v>
      </c>
      <c r="L153" s="9">
        <f t="shared" si="7"/>
        <v>726200</v>
      </c>
      <c r="M153" s="9"/>
    </row>
    <row r="154" spans="1:13">
      <c r="A154" s="2" t="s">
        <v>2209</v>
      </c>
      <c r="B154" s="2" t="s">
        <v>2130</v>
      </c>
      <c r="C154" s="3" t="s">
        <v>136</v>
      </c>
      <c r="D154" s="2" t="s">
        <v>107</v>
      </c>
      <c r="E154" s="8" t="s">
        <v>2215</v>
      </c>
      <c r="F154" s="4">
        <v>726200</v>
      </c>
      <c r="G154" s="4"/>
      <c r="H154" s="4"/>
      <c r="I154" s="4"/>
      <c r="K154" t="str">
        <f t="shared" si="6"/>
        <v>ARLINCOLN</v>
      </c>
      <c r="L154" s="9">
        <f t="shared" si="7"/>
        <v>726200</v>
      </c>
      <c r="M154" s="9"/>
    </row>
    <row r="155" spans="1:13">
      <c r="A155" s="2" t="s">
        <v>2209</v>
      </c>
      <c r="B155" s="2" t="s">
        <v>2132</v>
      </c>
      <c r="C155" s="3" t="s">
        <v>137</v>
      </c>
      <c r="D155" s="2" t="s">
        <v>107</v>
      </c>
      <c r="E155" s="8" t="s">
        <v>2226</v>
      </c>
      <c r="F155" s="4">
        <v>726200</v>
      </c>
      <c r="G155" s="4"/>
      <c r="H155" s="4"/>
      <c r="I155" s="4"/>
      <c r="K155" t="str">
        <f t="shared" si="6"/>
        <v>ARLITTLE RIVER</v>
      </c>
      <c r="L155" s="9">
        <f t="shared" si="7"/>
        <v>726200</v>
      </c>
      <c r="M155" s="9"/>
    </row>
    <row r="156" spans="1:13">
      <c r="A156" s="2" t="s">
        <v>2209</v>
      </c>
      <c r="B156" s="2" t="s">
        <v>2134</v>
      </c>
      <c r="C156" s="3" t="s">
        <v>138</v>
      </c>
      <c r="D156" s="2" t="s">
        <v>107</v>
      </c>
      <c r="E156" s="8" t="s">
        <v>2083</v>
      </c>
      <c r="F156" s="4">
        <v>726200</v>
      </c>
      <c r="G156" s="4"/>
      <c r="H156" s="4"/>
      <c r="I156" s="4"/>
      <c r="K156" t="str">
        <f t="shared" si="6"/>
        <v>ARLOGAN</v>
      </c>
      <c r="L156" s="9">
        <f t="shared" si="7"/>
        <v>726200</v>
      </c>
      <c r="M156" s="9"/>
    </row>
    <row r="157" spans="1:13">
      <c r="A157" s="2" t="s">
        <v>2209</v>
      </c>
      <c r="B157" s="2" t="s">
        <v>2136</v>
      </c>
      <c r="C157" s="3" t="s">
        <v>139</v>
      </c>
      <c r="D157" s="2" t="s">
        <v>107</v>
      </c>
      <c r="E157" s="8" t="s">
        <v>2220</v>
      </c>
      <c r="F157" s="4">
        <v>726200</v>
      </c>
      <c r="G157" s="4"/>
      <c r="H157" s="4"/>
      <c r="I157" s="4"/>
      <c r="K157" t="str">
        <f t="shared" si="6"/>
        <v>ARLONOKE</v>
      </c>
      <c r="L157" s="9">
        <f t="shared" si="7"/>
        <v>726200</v>
      </c>
      <c r="M157" s="9"/>
    </row>
    <row r="158" spans="1:13">
      <c r="A158" s="2" t="s">
        <v>2209</v>
      </c>
      <c r="B158" s="2" t="s">
        <v>2137</v>
      </c>
      <c r="C158" s="3" t="s">
        <v>48</v>
      </c>
      <c r="D158" s="2" t="s">
        <v>107</v>
      </c>
      <c r="E158" s="8" t="s">
        <v>2211</v>
      </c>
      <c r="F158" s="4">
        <v>726200</v>
      </c>
      <c r="G158" s="4"/>
      <c r="H158" s="4"/>
      <c r="I158" s="4"/>
      <c r="K158" t="str">
        <f t="shared" si="6"/>
        <v>ARMADISON</v>
      </c>
      <c r="L158" s="9">
        <f t="shared" si="7"/>
        <v>726200</v>
      </c>
      <c r="M158" s="9"/>
    </row>
    <row r="159" spans="1:13">
      <c r="A159" s="2" t="s">
        <v>2209</v>
      </c>
      <c r="B159" s="2" t="s">
        <v>2138</v>
      </c>
      <c r="C159" s="3" t="s">
        <v>50</v>
      </c>
      <c r="D159" s="2" t="s">
        <v>107</v>
      </c>
      <c r="E159" s="8" t="s">
        <v>2083</v>
      </c>
      <c r="F159" s="4">
        <v>726200</v>
      </c>
      <c r="G159" s="4"/>
      <c r="H159" s="4"/>
      <c r="I159" s="4"/>
      <c r="K159" t="str">
        <f t="shared" si="6"/>
        <v>ARMARION</v>
      </c>
      <c r="L159" s="9">
        <f t="shared" si="7"/>
        <v>726200</v>
      </c>
      <c r="M159" s="9"/>
    </row>
    <row r="160" spans="1:13">
      <c r="A160" s="2" t="s">
        <v>2209</v>
      </c>
      <c r="B160" s="2" t="s">
        <v>2139</v>
      </c>
      <c r="C160" s="3" t="s">
        <v>140</v>
      </c>
      <c r="D160" s="2" t="s">
        <v>107</v>
      </c>
      <c r="E160" s="8" t="s">
        <v>2226</v>
      </c>
      <c r="F160" s="4">
        <v>726200</v>
      </c>
      <c r="G160" s="4"/>
      <c r="H160" s="4"/>
      <c r="I160" s="4"/>
      <c r="K160" t="str">
        <f t="shared" si="6"/>
        <v>ARMILLER</v>
      </c>
      <c r="L160" s="9">
        <f t="shared" si="7"/>
        <v>726200</v>
      </c>
      <c r="M160" s="9"/>
    </row>
    <row r="161" spans="1:13">
      <c r="A161" s="2" t="s">
        <v>2209</v>
      </c>
      <c r="B161" s="2" t="s">
        <v>2140</v>
      </c>
      <c r="C161" s="3" t="s">
        <v>141</v>
      </c>
      <c r="D161" s="2" t="s">
        <v>107</v>
      </c>
      <c r="E161" s="8" t="s">
        <v>2227</v>
      </c>
      <c r="F161" s="4">
        <v>726200</v>
      </c>
      <c r="G161" s="4"/>
      <c r="H161" s="4"/>
      <c r="I161" s="4"/>
      <c r="K161" t="str">
        <f t="shared" si="6"/>
        <v>ARMISSISSIPPI</v>
      </c>
      <c r="L161" s="9">
        <f t="shared" si="7"/>
        <v>726200</v>
      </c>
      <c r="M161" s="9"/>
    </row>
    <row r="162" spans="1:13">
      <c r="A162" s="2" t="s">
        <v>2209</v>
      </c>
      <c r="B162" s="2" t="s">
        <v>2141</v>
      </c>
      <c r="C162" s="3" t="s">
        <v>53</v>
      </c>
      <c r="D162" s="2" t="s">
        <v>107</v>
      </c>
      <c r="E162" s="8" t="s">
        <v>2083</v>
      </c>
      <c r="F162" s="4">
        <v>726200</v>
      </c>
      <c r="G162" s="4"/>
      <c r="H162" s="4"/>
      <c r="I162" s="4"/>
      <c r="K162" t="str">
        <f t="shared" si="6"/>
        <v>ARMONROE</v>
      </c>
      <c r="L162" s="9">
        <f t="shared" si="7"/>
        <v>726200</v>
      </c>
      <c r="M162" s="9"/>
    </row>
    <row r="163" spans="1:13">
      <c r="A163" s="2" t="s">
        <v>2209</v>
      </c>
      <c r="B163" s="2" t="s">
        <v>2143</v>
      </c>
      <c r="C163" s="3" t="s">
        <v>54</v>
      </c>
      <c r="D163" s="2" t="s">
        <v>107</v>
      </c>
      <c r="E163" s="8" t="s">
        <v>2083</v>
      </c>
      <c r="F163" s="4">
        <v>726200</v>
      </c>
      <c r="G163" s="4"/>
      <c r="H163" s="4"/>
      <c r="I163" s="4"/>
      <c r="K163" t="str">
        <f t="shared" si="6"/>
        <v>ARMONTGOMERY</v>
      </c>
      <c r="L163" s="9">
        <f t="shared" si="7"/>
        <v>726200</v>
      </c>
      <c r="M163" s="9"/>
    </row>
    <row r="164" spans="1:13">
      <c r="A164" s="2" t="s">
        <v>2209</v>
      </c>
      <c r="B164" s="2" t="s">
        <v>2145</v>
      </c>
      <c r="C164" s="3" t="s">
        <v>142</v>
      </c>
      <c r="D164" s="2" t="s">
        <v>107</v>
      </c>
      <c r="E164" s="8" t="s">
        <v>2223</v>
      </c>
      <c r="F164" s="4">
        <v>726200</v>
      </c>
      <c r="G164" s="4"/>
      <c r="H164" s="4"/>
      <c r="I164" s="4"/>
      <c r="K164" t="str">
        <f t="shared" si="6"/>
        <v>ARNEVADA</v>
      </c>
      <c r="L164" s="9">
        <f t="shared" si="7"/>
        <v>726200</v>
      </c>
      <c r="M164" s="9"/>
    </row>
    <row r="165" spans="1:13">
      <c r="A165" s="2" t="s">
        <v>2209</v>
      </c>
      <c r="B165" s="2" t="s">
        <v>2146</v>
      </c>
      <c r="C165" s="3" t="s">
        <v>143</v>
      </c>
      <c r="D165" s="2" t="s">
        <v>107</v>
      </c>
      <c r="E165" s="8" t="s">
        <v>2212</v>
      </c>
      <c r="F165" s="4">
        <v>726200</v>
      </c>
      <c r="G165" s="4"/>
      <c r="H165" s="4"/>
      <c r="I165" s="4"/>
      <c r="K165" t="str">
        <f t="shared" si="6"/>
        <v>ARNEWTON</v>
      </c>
      <c r="L165" s="9">
        <f t="shared" si="7"/>
        <v>726200</v>
      </c>
      <c r="M165" s="9"/>
    </row>
    <row r="166" spans="1:13">
      <c r="A166" s="2" t="s">
        <v>2209</v>
      </c>
      <c r="B166" s="2" t="s">
        <v>2147</v>
      </c>
      <c r="C166" s="3" t="s">
        <v>144</v>
      </c>
      <c r="D166" s="2" t="s">
        <v>107</v>
      </c>
      <c r="E166" s="8" t="s">
        <v>2213</v>
      </c>
      <c r="F166" s="4">
        <v>726200</v>
      </c>
      <c r="G166" s="4"/>
      <c r="H166" s="4"/>
      <c r="I166" s="4"/>
      <c r="K166" t="str">
        <f t="shared" si="6"/>
        <v>AROUACHITA</v>
      </c>
      <c r="L166" s="9">
        <f t="shared" si="7"/>
        <v>726200</v>
      </c>
      <c r="M166" s="9"/>
    </row>
    <row r="167" spans="1:13">
      <c r="A167" s="2" t="s">
        <v>2209</v>
      </c>
      <c r="B167" s="2" t="s">
        <v>2148</v>
      </c>
      <c r="C167" s="3" t="s">
        <v>56</v>
      </c>
      <c r="D167" s="2" t="s">
        <v>107</v>
      </c>
      <c r="E167" s="8" t="s">
        <v>2220</v>
      </c>
      <c r="F167" s="4">
        <v>726200</v>
      </c>
      <c r="G167" s="4"/>
      <c r="H167" s="4"/>
      <c r="I167" s="4"/>
      <c r="K167" t="str">
        <f t="shared" si="6"/>
        <v>ARPERRY</v>
      </c>
      <c r="L167" s="9">
        <f t="shared" si="7"/>
        <v>726200</v>
      </c>
      <c r="M167" s="9"/>
    </row>
    <row r="168" spans="1:13">
      <c r="A168" s="2" t="s">
        <v>2209</v>
      </c>
      <c r="B168" s="2" t="s">
        <v>2149</v>
      </c>
      <c r="C168" s="3" t="s">
        <v>145</v>
      </c>
      <c r="D168" s="2" t="s">
        <v>107</v>
      </c>
      <c r="E168" s="8" t="s">
        <v>2228</v>
      </c>
      <c r="F168" s="4">
        <v>726200</v>
      </c>
      <c r="G168" s="4"/>
      <c r="H168" s="4"/>
      <c r="I168" s="4"/>
      <c r="K168" t="str">
        <f t="shared" si="6"/>
        <v>ARPHILLIPS</v>
      </c>
      <c r="L168" s="9">
        <f t="shared" si="7"/>
        <v>726200</v>
      </c>
      <c r="M168" s="9"/>
    </row>
    <row r="169" spans="1:13">
      <c r="A169" s="2" t="s">
        <v>2209</v>
      </c>
      <c r="B169" s="2" t="s">
        <v>2150</v>
      </c>
      <c r="C169" s="3" t="s">
        <v>58</v>
      </c>
      <c r="D169" s="2" t="s">
        <v>107</v>
      </c>
      <c r="E169" s="8" t="s">
        <v>2083</v>
      </c>
      <c r="F169" s="4">
        <v>726200</v>
      </c>
      <c r="G169" s="4"/>
      <c r="H169" s="4"/>
      <c r="I169" s="4"/>
      <c r="K169" t="str">
        <f t="shared" si="6"/>
        <v>ARPIKE</v>
      </c>
      <c r="L169" s="9">
        <f t="shared" si="7"/>
        <v>726200</v>
      </c>
      <c r="M169" s="9"/>
    </row>
    <row r="170" spans="1:13">
      <c r="A170" s="2" t="s">
        <v>2209</v>
      </c>
      <c r="B170" s="2" t="s">
        <v>2152</v>
      </c>
      <c r="C170" s="3" t="s">
        <v>146</v>
      </c>
      <c r="D170" s="2" t="s">
        <v>107</v>
      </c>
      <c r="E170" s="8" t="s">
        <v>2217</v>
      </c>
      <c r="F170" s="4">
        <v>726200</v>
      </c>
      <c r="G170" s="4"/>
      <c r="H170" s="4"/>
      <c r="I170" s="4"/>
      <c r="K170" t="str">
        <f t="shared" si="6"/>
        <v>ARPOINSETT</v>
      </c>
      <c r="L170" s="9">
        <f t="shared" si="7"/>
        <v>726200</v>
      </c>
      <c r="M170" s="9"/>
    </row>
    <row r="171" spans="1:13">
      <c r="A171" s="2" t="s">
        <v>2209</v>
      </c>
      <c r="B171" s="2" t="s">
        <v>2153</v>
      </c>
      <c r="C171" s="3" t="s">
        <v>147</v>
      </c>
      <c r="D171" s="2" t="s">
        <v>107</v>
      </c>
      <c r="E171" s="8" t="s">
        <v>2083</v>
      </c>
      <c r="F171" s="4">
        <v>726200</v>
      </c>
      <c r="G171" s="4"/>
      <c r="H171" s="4"/>
      <c r="I171" s="4"/>
      <c r="K171" t="str">
        <f t="shared" si="6"/>
        <v>ARPOLK</v>
      </c>
      <c r="L171" s="9">
        <f t="shared" si="7"/>
        <v>726200</v>
      </c>
      <c r="M171" s="9"/>
    </row>
    <row r="172" spans="1:13">
      <c r="A172" s="2" t="s">
        <v>2209</v>
      </c>
      <c r="B172" s="2" t="s">
        <v>2155</v>
      </c>
      <c r="C172" s="3" t="s">
        <v>148</v>
      </c>
      <c r="D172" s="2" t="s">
        <v>107</v>
      </c>
      <c r="E172" s="8" t="s">
        <v>2229</v>
      </c>
      <c r="F172" s="4">
        <v>726200</v>
      </c>
      <c r="G172" s="4"/>
      <c r="H172" s="4"/>
      <c r="I172" s="4"/>
      <c r="K172" t="str">
        <f t="shared" si="6"/>
        <v>ARPOPE</v>
      </c>
      <c r="L172" s="9">
        <f t="shared" si="7"/>
        <v>726200</v>
      </c>
      <c r="M172" s="9"/>
    </row>
    <row r="173" spans="1:13">
      <c r="A173" s="2" t="s">
        <v>2209</v>
      </c>
      <c r="B173" s="2" t="s">
        <v>2156</v>
      </c>
      <c r="C173" s="3" t="s">
        <v>149</v>
      </c>
      <c r="D173" s="2" t="s">
        <v>107</v>
      </c>
      <c r="E173" s="8" t="s">
        <v>2083</v>
      </c>
      <c r="F173" s="4">
        <v>726200</v>
      </c>
      <c r="G173" s="4"/>
      <c r="H173" s="4"/>
      <c r="I173" s="4"/>
      <c r="K173" t="str">
        <f t="shared" si="6"/>
        <v>ARPRAIRIE</v>
      </c>
      <c r="L173" s="9">
        <f t="shared" si="7"/>
        <v>726200</v>
      </c>
      <c r="M173" s="9"/>
    </row>
    <row r="174" spans="1:13">
      <c r="A174" s="2" t="s">
        <v>2209</v>
      </c>
      <c r="B174" s="2" t="s">
        <v>2157</v>
      </c>
      <c r="C174" s="3" t="s">
        <v>150</v>
      </c>
      <c r="D174" s="2" t="s">
        <v>107</v>
      </c>
      <c r="E174" s="8" t="s">
        <v>2220</v>
      </c>
      <c r="F174" s="4">
        <v>726200</v>
      </c>
      <c r="G174" s="4"/>
      <c r="H174" s="4"/>
      <c r="I174" s="4"/>
      <c r="K174" t="str">
        <f t="shared" si="6"/>
        <v>ARPULASKI</v>
      </c>
      <c r="L174" s="9">
        <f t="shared" si="7"/>
        <v>726200</v>
      </c>
      <c r="M174" s="9"/>
    </row>
    <row r="175" spans="1:13">
      <c r="A175" s="2" t="s">
        <v>2209</v>
      </c>
      <c r="B175" s="2" t="s">
        <v>2158</v>
      </c>
      <c r="C175" s="3" t="s">
        <v>59</v>
      </c>
      <c r="D175" s="2" t="s">
        <v>107</v>
      </c>
      <c r="E175" s="8" t="s">
        <v>2083</v>
      </c>
      <c r="F175" s="4">
        <v>726200</v>
      </c>
      <c r="G175" s="4"/>
      <c r="H175" s="4"/>
      <c r="I175" s="4"/>
      <c r="K175" t="str">
        <f t="shared" si="6"/>
        <v>ARRANDOLPH</v>
      </c>
      <c r="L175" s="9">
        <f t="shared" si="7"/>
        <v>726200</v>
      </c>
      <c r="M175" s="9"/>
    </row>
    <row r="176" spans="1:13">
      <c r="A176" s="2" t="s">
        <v>2209</v>
      </c>
      <c r="B176" s="2" t="s">
        <v>2159</v>
      </c>
      <c r="C176" s="3" t="s">
        <v>151</v>
      </c>
      <c r="D176" s="2" t="s">
        <v>107</v>
      </c>
      <c r="E176" s="8" t="s">
        <v>2230</v>
      </c>
      <c r="F176" s="4">
        <v>726200</v>
      </c>
      <c r="G176" s="4"/>
      <c r="H176" s="4"/>
      <c r="I176" s="4"/>
      <c r="K176" t="str">
        <f t="shared" si="6"/>
        <v>ARST. FRANCIS</v>
      </c>
      <c r="L176" s="9">
        <f t="shared" si="7"/>
        <v>726200</v>
      </c>
      <c r="M176" s="9"/>
    </row>
    <row r="177" spans="1:13">
      <c r="A177" s="2" t="s">
        <v>2209</v>
      </c>
      <c r="B177" s="2" t="s">
        <v>2161</v>
      </c>
      <c r="C177" s="3" t="s">
        <v>152</v>
      </c>
      <c r="D177" s="2" t="s">
        <v>107</v>
      </c>
      <c r="E177" s="8" t="s">
        <v>2220</v>
      </c>
      <c r="F177" s="4">
        <v>726200</v>
      </c>
      <c r="G177" s="4"/>
      <c r="H177" s="4"/>
      <c r="I177" s="4"/>
      <c r="K177" t="str">
        <f t="shared" si="6"/>
        <v>ARSALINE</v>
      </c>
      <c r="L177" s="9">
        <f t="shared" si="7"/>
        <v>726200</v>
      </c>
      <c r="M177" s="9"/>
    </row>
    <row r="178" spans="1:13">
      <c r="A178" s="2" t="s">
        <v>2209</v>
      </c>
      <c r="B178" s="2" t="s">
        <v>2162</v>
      </c>
      <c r="C178" s="3" t="s">
        <v>153</v>
      </c>
      <c r="D178" s="2" t="s">
        <v>107</v>
      </c>
      <c r="E178" s="8" t="s">
        <v>2083</v>
      </c>
      <c r="F178" s="4">
        <v>726200</v>
      </c>
      <c r="G178" s="4"/>
      <c r="H178" s="4"/>
      <c r="I178" s="4"/>
      <c r="K178" t="str">
        <f t="shared" si="6"/>
        <v>ARSCOTT</v>
      </c>
      <c r="L178" s="9">
        <f t="shared" si="7"/>
        <v>726200</v>
      </c>
      <c r="M178" s="9"/>
    </row>
    <row r="179" spans="1:13">
      <c r="A179" s="2" t="s">
        <v>2209</v>
      </c>
      <c r="B179" s="2" t="s">
        <v>2163</v>
      </c>
      <c r="C179" s="3" t="s">
        <v>154</v>
      </c>
      <c r="D179" s="2" t="s">
        <v>107</v>
      </c>
      <c r="E179" s="8" t="s">
        <v>2083</v>
      </c>
      <c r="F179" s="4">
        <v>726200</v>
      </c>
      <c r="G179" s="4"/>
      <c r="H179" s="4"/>
      <c r="I179" s="4"/>
      <c r="K179" t="str">
        <f t="shared" si="6"/>
        <v>ARSEARCY</v>
      </c>
      <c r="L179" s="9">
        <f t="shared" si="7"/>
        <v>726200</v>
      </c>
      <c r="M179" s="9"/>
    </row>
    <row r="180" spans="1:13">
      <c r="A180" s="2" t="s">
        <v>2209</v>
      </c>
      <c r="B180" s="2" t="s">
        <v>2164</v>
      </c>
      <c r="C180" s="3" t="s">
        <v>155</v>
      </c>
      <c r="D180" s="2" t="s">
        <v>107</v>
      </c>
      <c r="E180" s="8" t="s">
        <v>2218</v>
      </c>
      <c r="F180" s="4">
        <v>726200</v>
      </c>
      <c r="G180" s="4"/>
      <c r="H180" s="4"/>
      <c r="I180" s="4"/>
      <c r="K180" t="str">
        <f t="shared" si="6"/>
        <v>ARSEBASTIAN</v>
      </c>
      <c r="L180" s="9">
        <f t="shared" si="7"/>
        <v>726200</v>
      </c>
      <c r="M180" s="9"/>
    </row>
    <row r="181" spans="1:13">
      <c r="A181" s="2" t="s">
        <v>2209</v>
      </c>
      <c r="B181" s="2" t="s">
        <v>2165</v>
      </c>
      <c r="C181" s="3" t="s">
        <v>156</v>
      </c>
      <c r="D181" s="2" t="s">
        <v>107</v>
      </c>
      <c r="E181" s="8" t="s">
        <v>2083</v>
      </c>
      <c r="F181" s="4">
        <v>726200</v>
      </c>
      <c r="G181" s="4"/>
      <c r="H181" s="4"/>
      <c r="I181" s="4"/>
      <c r="K181" t="str">
        <f t="shared" si="6"/>
        <v>ARSEVIER</v>
      </c>
      <c r="L181" s="9">
        <f t="shared" si="7"/>
        <v>726200</v>
      </c>
      <c r="M181" s="9"/>
    </row>
    <row r="182" spans="1:13">
      <c r="A182" s="2" t="s">
        <v>2209</v>
      </c>
      <c r="B182" s="2" t="s">
        <v>2231</v>
      </c>
      <c r="C182" s="3" t="s">
        <v>157</v>
      </c>
      <c r="D182" s="2" t="s">
        <v>107</v>
      </c>
      <c r="E182" s="8" t="s">
        <v>2225</v>
      </c>
      <c r="F182" s="4">
        <v>726200</v>
      </c>
      <c r="G182" s="4"/>
      <c r="H182" s="4"/>
      <c r="I182" s="4"/>
      <c r="K182" t="str">
        <f t="shared" si="6"/>
        <v>ARSHARP</v>
      </c>
      <c r="L182" s="9">
        <f t="shared" si="7"/>
        <v>726200</v>
      </c>
      <c r="M182" s="9"/>
    </row>
    <row r="183" spans="1:13">
      <c r="A183" s="2" t="s">
        <v>2209</v>
      </c>
      <c r="B183" s="2" t="s">
        <v>2232</v>
      </c>
      <c r="C183" s="3" t="s">
        <v>158</v>
      </c>
      <c r="D183" s="2" t="s">
        <v>107</v>
      </c>
      <c r="E183" s="8" t="s">
        <v>2083</v>
      </c>
      <c r="F183" s="4">
        <v>726200</v>
      </c>
      <c r="G183" s="4"/>
      <c r="H183" s="4"/>
      <c r="I183" s="4"/>
      <c r="K183" t="str">
        <f t="shared" si="6"/>
        <v>ARSTONE</v>
      </c>
      <c r="L183" s="9">
        <f t="shared" si="7"/>
        <v>726200</v>
      </c>
      <c r="M183" s="9"/>
    </row>
    <row r="184" spans="1:13">
      <c r="A184" s="2" t="s">
        <v>2209</v>
      </c>
      <c r="B184" s="2" t="s">
        <v>2233</v>
      </c>
      <c r="C184" s="3" t="s">
        <v>159</v>
      </c>
      <c r="D184" s="2" t="s">
        <v>107</v>
      </c>
      <c r="E184" s="8" t="s">
        <v>2234</v>
      </c>
      <c r="F184" s="4">
        <v>726200</v>
      </c>
      <c r="G184" s="4"/>
      <c r="H184" s="4"/>
      <c r="I184" s="4"/>
      <c r="K184" t="str">
        <f t="shared" si="6"/>
        <v>ARUNION</v>
      </c>
      <c r="L184" s="9">
        <f t="shared" si="7"/>
        <v>726200</v>
      </c>
      <c r="M184" s="9"/>
    </row>
    <row r="185" spans="1:13">
      <c r="A185" s="2" t="s">
        <v>2209</v>
      </c>
      <c r="B185" s="2" t="s">
        <v>2235</v>
      </c>
      <c r="C185" s="3" t="s">
        <v>160</v>
      </c>
      <c r="D185" s="2" t="s">
        <v>107</v>
      </c>
      <c r="E185" s="8" t="s">
        <v>2083</v>
      </c>
      <c r="F185" s="4">
        <v>726200</v>
      </c>
      <c r="G185" s="4"/>
      <c r="H185" s="4"/>
      <c r="I185" s="4"/>
      <c r="K185" t="str">
        <f t="shared" si="6"/>
        <v>ARVAN BUREN</v>
      </c>
      <c r="L185" s="9">
        <f t="shared" si="7"/>
        <v>726200</v>
      </c>
      <c r="M185" s="9"/>
    </row>
    <row r="186" spans="1:13">
      <c r="A186" s="2" t="s">
        <v>2209</v>
      </c>
      <c r="B186" s="2" t="s">
        <v>2236</v>
      </c>
      <c r="C186" s="3" t="s">
        <v>68</v>
      </c>
      <c r="D186" s="2" t="s">
        <v>107</v>
      </c>
      <c r="E186" s="8" t="s">
        <v>2211</v>
      </c>
      <c r="F186" s="4">
        <v>726200</v>
      </c>
      <c r="G186" s="4"/>
      <c r="H186" s="4"/>
      <c r="I186" s="4"/>
      <c r="K186" t="str">
        <f t="shared" si="6"/>
        <v>ARWASHINGTON</v>
      </c>
      <c r="L186" s="9">
        <f t="shared" si="7"/>
        <v>726200</v>
      </c>
      <c r="M186" s="9"/>
    </row>
    <row r="187" spans="1:13">
      <c r="A187" s="2" t="s">
        <v>2209</v>
      </c>
      <c r="B187" s="2" t="s">
        <v>2237</v>
      </c>
      <c r="C187" s="3" t="s">
        <v>161</v>
      </c>
      <c r="D187" s="2" t="s">
        <v>107</v>
      </c>
      <c r="E187" s="8" t="s">
        <v>2238</v>
      </c>
      <c r="F187" s="4">
        <v>726200</v>
      </c>
      <c r="G187" s="4"/>
      <c r="H187" s="4"/>
      <c r="I187" s="4"/>
      <c r="K187" t="str">
        <f t="shared" si="6"/>
        <v>ARWHITE</v>
      </c>
      <c r="L187" s="9">
        <f t="shared" si="7"/>
        <v>726200</v>
      </c>
      <c r="M187" s="9"/>
    </row>
    <row r="188" spans="1:13">
      <c r="A188" s="2" t="s">
        <v>2209</v>
      </c>
      <c r="B188" s="2" t="s">
        <v>2239</v>
      </c>
      <c r="C188" s="3" t="s">
        <v>162</v>
      </c>
      <c r="D188" s="2" t="s">
        <v>107</v>
      </c>
      <c r="E188" s="8" t="s">
        <v>2083</v>
      </c>
      <c r="F188" s="4">
        <v>726200</v>
      </c>
      <c r="G188" s="4"/>
      <c r="H188" s="4"/>
      <c r="I188" s="4"/>
      <c r="K188" t="str">
        <f t="shared" si="6"/>
        <v>ARWOODRUFF</v>
      </c>
      <c r="L188" s="9">
        <f t="shared" si="7"/>
        <v>726200</v>
      </c>
      <c r="M188" s="9"/>
    </row>
    <row r="189" spans="1:13">
      <c r="A189" s="2" t="s">
        <v>2209</v>
      </c>
      <c r="B189" s="2" t="s">
        <v>2240</v>
      </c>
      <c r="C189" s="3" t="s">
        <v>163</v>
      </c>
      <c r="D189" s="2" t="s">
        <v>107</v>
      </c>
      <c r="E189" s="8" t="s">
        <v>2229</v>
      </c>
      <c r="F189" s="4">
        <v>726200</v>
      </c>
      <c r="G189" s="4"/>
      <c r="H189" s="4"/>
      <c r="I189" s="4"/>
      <c r="K189" t="str">
        <f t="shared" si="6"/>
        <v>ARYELL</v>
      </c>
      <c r="L189" s="9">
        <f t="shared" si="7"/>
        <v>726200</v>
      </c>
      <c r="M189" s="9"/>
    </row>
    <row r="190" spans="1:13">
      <c r="A190" s="2" t="s">
        <v>2241</v>
      </c>
      <c r="B190" s="2" t="s">
        <v>2073</v>
      </c>
      <c r="C190" s="3" t="s">
        <v>164</v>
      </c>
      <c r="D190" s="2" t="s">
        <v>165</v>
      </c>
      <c r="E190" s="8" t="s">
        <v>2242</v>
      </c>
      <c r="F190" s="4">
        <v>1089300</v>
      </c>
      <c r="G190" s="4"/>
      <c r="H190" s="4"/>
      <c r="I190" s="4"/>
      <c r="K190" t="str">
        <f t="shared" si="6"/>
        <v>CAALAMEDA</v>
      </c>
      <c r="L190" s="9">
        <f t="shared" si="7"/>
        <v>1089300</v>
      </c>
      <c r="M190" s="9"/>
    </row>
    <row r="191" spans="1:13">
      <c r="A191" s="2" t="s">
        <v>2241</v>
      </c>
      <c r="B191" s="2" t="s">
        <v>2075</v>
      </c>
      <c r="C191" s="3" t="s">
        <v>166</v>
      </c>
      <c r="D191" s="2" t="s">
        <v>165</v>
      </c>
      <c r="E191" s="8" t="s">
        <v>2083</v>
      </c>
      <c r="F191" s="4">
        <v>726200</v>
      </c>
      <c r="G191" s="4"/>
      <c r="H191" s="4"/>
      <c r="I191" s="4"/>
      <c r="K191" t="str">
        <f t="shared" si="6"/>
        <v>CAALPINE</v>
      </c>
      <c r="L191" s="9">
        <f t="shared" si="7"/>
        <v>726200</v>
      </c>
      <c r="M191" s="9"/>
    </row>
    <row r="192" spans="1:13">
      <c r="A192" s="2" t="s">
        <v>2241</v>
      </c>
      <c r="B192" s="2" t="s">
        <v>2077</v>
      </c>
      <c r="C192" s="3" t="s">
        <v>167</v>
      </c>
      <c r="D192" s="2" t="s">
        <v>165</v>
      </c>
      <c r="E192" s="8" t="s">
        <v>2083</v>
      </c>
      <c r="F192" s="4">
        <v>726200</v>
      </c>
      <c r="G192" s="4"/>
      <c r="H192" s="4"/>
      <c r="I192" s="4"/>
      <c r="K192" t="str">
        <f t="shared" si="6"/>
        <v>CAAMADOR</v>
      </c>
      <c r="L192" s="9">
        <f t="shared" si="7"/>
        <v>726200</v>
      </c>
      <c r="M192" s="9"/>
    </row>
    <row r="193" spans="1:13">
      <c r="A193" s="2" t="s">
        <v>2241</v>
      </c>
      <c r="B193" s="2" t="s">
        <v>2079</v>
      </c>
      <c r="C193" s="3" t="s">
        <v>168</v>
      </c>
      <c r="D193" s="2" t="s">
        <v>165</v>
      </c>
      <c r="E193" s="8" t="s">
        <v>2243</v>
      </c>
      <c r="F193" s="4">
        <v>726200</v>
      </c>
      <c r="G193" s="4"/>
      <c r="H193" s="4"/>
      <c r="I193" s="4"/>
      <c r="K193" t="str">
        <f t="shared" si="6"/>
        <v>CABUTTE</v>
      </c>
      <c r="L193" s="9">
        <f t="shared" si="7"/>
        <v>726200</v>
      </c>
      <c r="M193" s="9"/>
    </row>
    <row r="194" spans="1:13">
      <c r="A194" s="2" t="s">
        <v>2241</v>
      </c>
      <c r="B194" s="2" t="s">
        <v>2081</v>
      </c>
      <c r="C194" s="3" t="s">
        <v>169</v>
      </c>
      <c r="D194" s="2" t="s">
        <v>165</v>
      </c>
      <c r="E194" s="8" t="s">
        <v>2083</v>
      </c>
      <c r="F194" s="4">
        <v>726200</v>
      </c>
      <c r="G194" s="4"/>
      <c r="H194" s="4"/>
      <c r="I194" s="4"/>
      <c r="K194" t="str">
        <f t="shared" si="6"/>
        <v>CACALAVERAS</v>
      </c>
      <c r="L194" s="9">
        <f t="shared" si="7"/>
        <v>726200</v>
      </c>
      <c r="M194" s="9"/>
    </row>
    <row r="195" spans="1:13">
      <c r="A195" s="2" t="s">
        <v>2241</v>
      </c>
      <c r="B195" s="2" t="s">
        <v>2082</v>
      </c>
      <c r="C195" s="3" t="s">
        <v>170</v>
      </c>
      <c r="D195" s="2" t="s">
        <v>165</v>
      </c>
      <c r="E195" s="8" t="s">
        <v>2083</v>
      </c>
      <c r="F195" s="4">
        <v>726200</v>
      </c>
      <c r="G195" s="4"/>
      <c r="H195" s="4"/>
      <c r="I195" s="4"/>
      <c r="K195" t="str">
        <f t="shared" si="6"/>
        <v>CACOLUSA</v>
      </c>
      <c r="L195" s="9">
        <f t="shared" si="7"/>
        <v>726200</v>
      </c>
      <c r="M195" s="9"/>
    </row>
    <row r="196" spans="1:13">
      <c r="A196" s="2" t="s">
        <v>2241</v>
      </c>
      <c r="B196" s="2" t="s">
        <v>2084</v>
      </c>
      <c r="C196" s="3" t="s">
        <v>171</v>
      </c>
      <c r="D196" s="2" t="s">
        <v>165</v>
      </c>
      <c r="E196" s="8" t="s">
        <v>2242</v>
      </c>
      <c r="F196" s="4">
        <v>1089300</v>
      </c>
      <c r="G196" s="4"/>
      <c r="H196" s="4"/>
      <c r="I196" s="4"/>
      <c r="K196" t="str">
        <f t="shared" si="6"/>
        <v>CACONTRA COSTA</v>
      </c>
      <c r="L196" s="9">
        <f t="shared" si="7"/>
        <v>1089300</v>
      </c>
      <c r="M196" s="9"/>
    </row>
    <row r="197" spans="1:13">
      <c r="A197" s="2" t="s">
        <v>2241</v>
      </c>
      <c r="B197" s="2" t="s">
        <v>2085</v>
      </c>
      <c r="C197" s="3" t="s">
        <v>172</v>
      </c>
      <c r="D197" s="2" t="s">
        <v>165</v>
      </c>
      <c r="E197" s="8" t="s">
        <v>2244</v>
      </c>
      <c r="F197" s="4">
        <v>726200</v>
      </c>
      <c r="G197" s="4"/>
      <c r="H197" s="4"/>
      <c r="I197" s="4"/>
      <c r="K197" t="str">
        <f t="shared" ref="K197:K260" si="8">+D197&amp;C197</f>
        <v>CADEL NORTE</v>
      </c>
      <c r="L197" s="9">
        <f t="shared" ref="L197:L260" si="9">+F197</f>
        <v>726200</v>
      </c>
      <c r="M197" s="9"/>
    </row>
    <row r="198" spans="1:13">
      <c r="A198" s="2" t="s">
        <v>2241</v>
      </c>
      <c r="B198" s="2" t="s">
        <v>2087</v>
      </c>
      <c r="C198" s="3" t="s">
        <v>173</v>
      </c>
      <c r="D198" s="2" t="s">
        <v>165</v>
      </c>
      <c r="E198" s="8" t="s">
        <v>2245</v>
      </c>
      <c r="F198" s="4">
        <v>763600</v>
      </c>
      <c r="G198" s="4"/>
      <c r="H198" s="4"/>
      <c r="I198" s="4"/>
      <c r="K198" t="str">
        <f t="shared" si="8"/>
        <v>CAEL DORADO</v>
      </c>
      <c r="L198" s="9">
        <f t="shared" si="9"/>
        <v>763600</v>
      </c>
      <c r="M198" s="9"/>
    </row>
    <row r="199" spans="1:13">
      <c r="A199" s="2" t="s">
        <v>2241</v>
      </c>
      <c r="B199" s="2" t="s">
        <v>2088</v>
      </c>
      <c r="C199" s="3" t="s">
        <v>174</v>
      </c>
      <c r="D199" s="2" t="s">
        <v>165</v>
      </c>
      <c r="E199" s="8" t="s">
        <v>2246</v>
      </c>
      <c r="F199" s="4">
        <v>726200</v>
      </c>
      <c r="G199" s="4"/>
      <c r="H199" s="4"/>
      <c r="I199" s="4"/>
      <c r="K199" t="str">
        <f t="shared" si="8"/>
        <v>CAFRESNO</v>
      </c>
      <c r="L199" s="9">
        <f t="shared" si="9"/>
        <v>726200</v>
      </c>
      <c r="M199" s="9"/>
    </row>
    <row r="200" spans="1:13">
      <c r="A200" s="2" t="s">
        <v>2241</v>
      </c>
      <c r="B200" s="2" t="s">
        <v>2089</v>
      </c>
      <c r="C200" s="3" t="s">
        <v>175</v>
      </c>
      <c r="D200" s="2" t="s">
        <v>165</v>
      </c>
      <c r="E200" s="8" t="s">
        <v>2083</v>
      </c>
      <c r="F200" s="4">
        <v>726200</v>
      </c>
      <c r="G200" s="4"/>
      <c r="H200" s="4"/>
      <c r="I200" s="4"/>
      <c r="K200" t="str">
        <f t="shared" si="8"/>
        <v>CAGLENN</v>
      </c>
      <c r="L200" s="9">
        <f t="shared" si="9"/>
        <v>726200</v>
      </c>
      <c r="M200" s="9"/>
    </row>
    <row r="201" spans="1:13">
      <c r="A201" s="2" t="s">
        <v>2241</v>
      </c>
      <c r="B201" s="2" t="s">
        <v>2090</v>
      </c>
      <c r="C201" s="3" t="s">
        <v>176</v>
      </c>
      <c r="D201" s="2" t="s">
        <v>165</v>
      </c>
      <c r="E201" s="8" t="s">
        <v>2247</v>
      </c>
      <c r="F201" s="4">
        <v>726200</v>
      </c>
      <c r="G201" s="4"/>
      <c r="H201" s="4"/>
      <c r="I201" s="4"/>
      <c r="K201" t="str">
        <f t="shared" si="8"/>
        <v>CAHUMBOLDT</v>
      </c>
      <c r="L201" s="9">
        <f t="shared" si="9"/>
        <v>726200</v>
      </c>
      <c r="M201" s="9"/>
    </row>
    <row r="202" spans="1:13">
      <c r="A202" s="2" t="s">
        <v>2241</v>
      </c>
      <c r="B202" s="2" t="s">
        <v>2091</v>
      </c>
      <c r="C202" s="3" t="s">
        <v>177</v>
      </c>
      <c r="D202" s="2" t="s">
        <v>165</v>
      </c>
      <c r="E202" s="8" t="s">
        <v>2248</v>
      </c>
      <c r="F202" s="4">
        <v>726200</v>
      </c>
      <c r="G202" s="4"/>
      <c r="H202" s="4"/>
      <c r="I202" s="4"/>
      <c r="K202" t="str">
        <f t="shared" si="8"/>
        <v>CAIMPERIAL</v>
      </c>
      <c r="L202" s="9">
        <f t="shared" si="9"/>
        <v>726200</v>
      </c>
      <c r="M202" s="9"/>
    </row>
    <row r="203" spans="1:13">
      <c r="A203" s="2" t="s">
        <v>2241</v>
      </c>
      <c r="B203" s="2" t="s">
        <v>2092</v>
      </c>
      <c r="C203" s="3" t="s">
        <v>178</v>
      </c>
      <c r="D203" s="2" t="s">
        <v>165</v>
      </c>
      <c r="E203" s="8" t="s">
        <v>2083</v>
      </c>
      <c r="F203" s="4">
        <v>726200</v>
      </c>
      <c r="G203" s="4"/>
      <c r="H203" s="4"/>
      <c r="I203" s="4"/>
      <c r="K203" t="str">
        <f t="shared" si="8"/>
        <v>CAINYO</v>
      </c>
      <c r="L203" s="9">
        <f t="shared" si="9"/>
        <v>726200</v>
      </c>
      <c r="M203" s="9"/>
    </row>
    <row r="204" spans="1:13">
      <c r="A204" s="2" t="s">
        <v>2241</v>
      </c>
      <c r="B204" s="2" t="s">
        <v>2093</v>
      </c>
      <c r="C204" s="3" t="s">
        <v>179</v>
      </c>
      <c r="D204" s="2" t="s">
        <v>165</v>
      </c>
      <c r="E204" s="8" t="s">
        <v>2249</v>
      </c>
      <c r="F204" s="4">
        <v>726200</v>
      </c>
      <c r="G204" s="4"/>
      <c r="H204" s="4"/>
      <c r="I204" s="4"/>
      <c r="K204" t="str">
        <f t="shared" si="8"/>
        <v>CAKERN</v>
      </c>
      <c r="L204" s="9">
        <f t="shared" si="9"/>
        <v>726200</v>
      </c>
      <c r="M204" s="9"/>
    </row>
    <row r="205" spans="1:13">
      <c r="A205" s="2" t="s">
        <v>2241</v>
      </c>
      <c r="B205" s="2" t="s">
        <v>2094</v>
      </c>
      <c r="C205" s="3" t="s">
        <v>180</v>
      </c>
      <c r="D205" s="2" t="s">
        <v>165</v>
      </c>
      <c r="E205" s="8" t="s">
        <v>2250</v>
      </c>
      <c r="F205" s="4">
        <v>726200</v>
      </c>
      <c r="G205" s="4"/>
      <c r="H205" s="4"/>
      <c r="I205" s="4"/>
      <c r="K205" t="str">
        <f t="shared" si="8"/>
        <v>CAKINGS</v>
      </c>
      <c r="L205" s="9">
        <f t="shared" si="9"/>
        <v>726200</v>
      </c>
      <c r="M205" s="9"/>
    </row>
    <row r="206" spans="1:13">
      <c r="A206" s="2" t="s">
        <v>2241</v>
      </c>
      <c r="B206" s="2" t="s">
        <v>2096</v>
      </c>
      <c r="C206" s="3" t="s">
        <v>181</v>
      </c>
      <c r="D206" s="2" t="s">
        <v>165</v>
      </c>
      <c r="E206" s="8" t="s">
        <v>2251</v>
      </c>
      <c r="F206" s="4">
        <v>726200</v>
      </c>
      <c r="G206" s="4"/>
      <c r="H206" s="4"/>
      <c r="I206" s="4"/>
      <c r="K206" t="str">
        <f t="shared" si="8"/>
        <v>CALAKE</v>
      </c>
      <c r="L206" s="9">
        <f t="shared" si="9"/>
        <v>726200</v>
      </c>
      <c r="M206" s="9"/>
    </row>
    <row r="207" spans="1:13">
      <c r="A207" s="2" t="s">
        <v>2241</v>
      </c>
      <c r="B207" s="2" t="s">
        <v>2098</v>
      </c>
      <c r="C207" s="3" t="s">
        <v>182</v>
      </c>
      <c r="D207" s="2" t="s">
        <v>165</v>
      </c>
      <c r="E207" s="8" t="s">
        <v>2252</v>
      </c>
      <c r="F207" s="4">
        <v>726200</v>
      </c>
      <c r="G207" s="4"/>
      <c r="H207" s="4"/>
      <c r="I207" s="4"/>
      <c r="K207" t="str">
        <f t="shared" si="8"/>
        <v>CALASSEN</v>
      </c>
      <c r="L207" s="9">
        <f t="shared" si="9"/>
        <v>726200</v>
      </c>
      <c r="M207" s="9"/>
    </row>
    <row r="208" spans="1:13">
      <c r="A208" s="2" t="s">
        <v>2241</v>
      </c>
      <c r="B208" s="2" t="s">
        <v>2099</v>
      </c>
      <c r="C208" s="3" t="s">
        <v>183</v>
      </c>
      <c r="D208" s="2" t="s">
        <v>165</v>
      </c>
      <c r="E208" s="8" t="s">
        <v>2253</v>
      </c>
      <c r="F208" s="4">
        <v>1089300</v>
      </c>
      <c r="G208" s="4"/>
      <c r="H208" s="4"/>
      <c r="I208" s="4"/>
      <c r="K208" t="str">
        <f t="shared" si="8"/>
        <v>CALOS ANGELES</v>
      </c>
      <c r="L208" s="9">
        <f t="shared" si="9"/>
        <v>1089300</v>
      </c>
      <c r="M208" s="9"/>
    </row>
    <row r="209" spans="1:13">
      <c r="A209" s="2" t="s">
        <v>2241</v>
      </c>
      <c r="B209" s="2" t="s">
        <v>2101</v>
      </c>
      <c r="C209" s="3" t="s">
        <v>184</v>
      </c>
      <c r="D209" s="2" t="s">
        <v>165</v>
      </c>
      <c r="E209" s="8" t="s">
        <v>2254</v>
      </c>
      <c r="F209" s="4">
        <v>726200</v>
      </c>
      <c r="G209" s="4"/>
      <c r="H209" s="4"/>
      <c r="I209" s="4"/>
      <c r="K209" t="str">
        <f t="shared" si="8"/>
        <v>CAMADERA</v>
      </c>
      <c r="L209" s="9">
        <f t="shared" si="9"/>
        <v>726200</v>
      </c>
      <c r="M209" s="9"/>
    </row>
    <row r="210" spans="1:13">
      <c r="A210" s="2" t="s">
        <v>2241</v>
      </c>
      <c r="B210" s="2" t="s">
        <v>2102</v>
      </c>
      <c r="C210" s="3" t="s">
        <v>185</v>
      </c>
      <c r="D210" s="2" t="s">
        <v>165</v>
      </c>
      <c r="E210" s="8" t="s">
        <v>2242</v>
      </c>
      <c r="F210" s="4">
        <v>1089300</v>
      </c>
      <c r="G210" s="4"/>
      <c r="H210" s="4"/>
      <c r="I210" s="4"/>
      <c r="K210" t="str">
        <f t="shared" si="8"/>
        <v>CAMARIN</v>
      </c>
      <c r="L210" s="9">
        <f t="shared" si="9"/>
        <v>1089300</v>
      </c>
      <c r="M210" s="9"/>
    </row>
    <row r="211" spans="1:13">
      <c r="A211" s="2" t="s">
        <v>2241</v>
      </c>
      <c r="B211" s="2" t="s">
        <v>2103</v>
      </c>
      <c r="C211" s="3" t="s">
        <v>186</v>
      </c>
      <c r="D211" s="2" t="s">
        <v>165</v>
      </c>
      <c r="E211" s="8" t="s">
        <v>2083</v>
      </c>
      <c r="F211" s="4">
        <v>726200</v>
      </c>
      <c r="G211" s="4"/>
      <c r="H211" s="4"/>
      <c r="I211" s="4"/>
      <c r="K211" t="str">
        <f t="shared" si="8"/>
        <v>CAMARIPOSA</v>
      </c>
      <c r="L211" s="9">
        <f t="shared" si="9"/>
        <v>726200</v>
      </c>
      <c r="M211" s="9"/>
    </row>
    <row r="212" spans="1:13">
      <c r="A212" s="2" t="s">
        <v>2241</v>
      </c>
      <c r="B212" s="2" t="s">
        <v>2105</v>
      </c>
      <c r="C212" s="3" t="s">
        <v>187</v>
      </c>
      <c r="D212" s="2" t="s">
        <v>165</v>
      </c>
      <c r="E212" s="8" t="s">
        <v>2255</v>
      </c>
      <c r="F212" s="4">
        <v>726200</v>
      </c>
      <c r="G212" s="4"/>
      <c r="H212" s="4"/>
      <c r="I212" s="4"/>
      <c r="K212" t="str">
        <f t="shared" si="8"/>
        <v>CAMENDOCINO</v>
      </c>
      <c r="L212" s="9">
        <f t="shared" si="9"/>
        <v>726200</v>
      </c>
      <c r="M212" s="9"/>
    </row>
    <row r="213" spans="1:13">
      <c r="A213" s="2" t="s">
        <v>2241</v>
      </c>
      <c r="B213" s="2" t="s">
        <v>2107</v>
      </c>
      <c r="C213" s="3" t="s">
        <v>188</v>
      </c>
      <c r="D213" s="2" t="s">
        <v>165</v>
      </c>
      <c r="E213" s="8" t="s">
        <v>2256</v>
      </c>
      <c r="F213" s="4">
        <v>726200</v>
      </c>
      <c r="G213" s="4"/>
      <c r="H213" s="4"/>
      <c r="I213" s="4"/>
      <c r="K213" t="str">
        <f t="shared" si="8"/>
        <v>CAMERCED</v>
      </c>
      <c r="L213" s="9">
        <f t="shared" si="9"/>
        <v>726200</v>
      </c>
      <c r="M213" s="9"/>
    </row>
    <row r="214" spans="1:13">
      <c r="A214" s="2" t="s">
        <v>2241</v>
      </c>
      <c r="B214" s="2" t="s">
        <v>2109</v>
      </c>
      <c r="C214" s="3" t="s">
        <v>189</v>
      </c>
      <c r="D214" s="2" t="s">
        <v>165</v>
      </c>
      <c r="E214" s="8" t="s">
        <v>2083</v>
      </c>
      <c r="F214" s="4">
        <v>726200</v>
      </c>
      <c r="G214" s="4"/>
      <c r="H214" s="4"/>
      <c r="I214" s="4"/>
      <c r="K214" t="str">
        <f t="shared" si="8"/>
        <v>CAMODOC</v>
      </c>
      <c r="L214" s="9">
        <f t="shared" si="9"/>
        <v>726200</v>
      </c>
      <c r="M214" s="9"/>
    </row>
    <row r="215" spans="1:13">
      <c r="A215" s="2" t="s">
        <v>2241</v>
      </c>
      <c r="B215" s="2" t="s">
        <v>2111</v>
      </c>
      <c r="C215" s="3" t="s">
        <v>190</v>
      </c>
      <c r="D215" s="2" t="s">
        <v>165</v>
      </c>
      <c r="E215" s="8" t="s">
        <v>2083</v>
      </c>
      <c r="F215" s="4">
        <v>726200</v>
      </c>
      <c r="G215" s="4"/>
      <c r="H215" s="4"/>
      <c r="I215" s="4"/>
      <c r="K215" t="str">
        <f t="shared" si="8"/>
        <v>CAMONO</v>
      </c>
      <c r="L215" s="9">
        <f t="shared" si="9"/>
        <v>726200</v>
      </c>
      <c r="M215" s="9"/>
    </row>
    <row r="216" spans="1:13">
      <c r="A216" s="2" t="s">
        <v>2241</v>
      </c>
      <c r="B216" s="2" t="s">
        <v>2112</v>
      </c>
      <c r="C216" s="3" t="s">
        <v>191</v>
      </c>
      <c r="D216" s="2" t="s">
        <v>165</v>
      </c>
      <c r="E216" s="8" t="s">
        <v>2257</v>
      </c>
      <c r="F216" s="4">
        <v>915400</v>
      </c>
      <c r="G216" s="4"/>
      <c r="H216" s="4"/>
      <c r="I216" s="4"/>
      <c r="K216" t="str">
        <f t="shared" si="8"/>
        <v>CAMONTEREY</v>
      </c>
      <c r="L216" s="9">
        <f t="shared" si="9"/>
        <v>915400</v>
      </c>
      <c r="M216" s="9"/>
    </row>
    <row r="217" spans="1:13">
      <c r="A217" s="2" t="s">
        <v>2241</v>
      </c>
      <c r="B217" s="2" t="s">
        <v>2114</v>
      </c>
      <c r="C217" s="3" t="s">
        <v>192</v>
      </c>
      <c r="D217" s="2" t="s">
        <v>165</v>
      </c>
      <c r="E217" s="8" t="s">
        <v>2258</v>
      </c>
      <c r="F217" s="4">
        <v>1017750</v>
      </c>
      <c r="G217" s="4"/>
      <c r="H217" s="4"/>
      <c r="I217" s="4"/>
      <c r="K217" t="str">
        <f t="shared" si="8"/>
        <v>CANAPA</v>
      </c>
      <c r="L217" s="9">
        <f t="shared" si="9"/>
        <v>1017750</v>
      </c>
      <c r="M217" s="9"/>
    </row>
    <row r="218" spans="1:13">
      <c r="A218" s="2" t="s">
        <v>2241</v>
      </c>
      <c r="B218" s="2" t="s">
        <v>2116</v>
      </c>
      <c r="C218" s="3" t="s">
        <v>142</v>
      </c>
      <c r="D218" s="2" t="s">
        <v>165</v>
      </c>
      <c r="E218" s="8" t="s">
        <v>2259</v>
      </c>
      <c r="F218" s="4">
        <v>726200</v>
      </c>
      <c r="G218" s="4"/>
      <c r="H218" s="4"/>
      <c r="I218" s="4"/>
      <c r="K218" t="str">
        <f t="shared" si="8"/>
        <v>CANEVADA</v>
      </c>
      <c r="L218" s="9">
        <f t="shared" si="9"/>
        <v>726200</v>
      </c>
      <c r="M218" s="9"/>
    </row>
    <row r="219" spans="1:13">
      <c r="A219" s="2" t="s">
        <v>2241</v>
      </c>
      <c r="B219" s="2" t="s">
        <v>2117</v>
      </c>
      <c r="C219" s="3" t="s">
        <v>193</v>
      </c>
      <c r="D219" s="2" t="s">
        <v>165</v>
      </c>
      <c r="E219" s="8" t="s">
        <v>2253</v>
      </c>
      <c r="F219" s="4">
        <v>1089300</v>
      </c>
      <c r="G219" s="4"/>
      <c r="H219" s="4"/>
      <c r="I219" s="4"/>
      <c r="K219" t="str">
        <f t="shared" si="8"/>
        <v>CAORANGE</v>
      </c>
      <c r="L219" s="9">
        <f t="shared" si="9"/>
        <v>1089300</v>
      </c>
      <c r="M219" s="9"/>
    </row>
    <row r="220" spans="1:13">
      <c r="A220" s="2" t="s">
        <v>2241</v>
      </c>
      <c r="B220" s="2" t="s">
        <v>2118</v>
      </c>
      <c r="C220" s="3" t="s">
        <v>194</v>
      </c>
      <c r="D220" s="2" t="s">
        <v>165</v>
      </c>
      <c r="E220" s="8" t="s">
        <v>2245</v>
      </c>
      <c r="F220" s="4">
        <v>763600</v>
      </c>
      <c r="G220" s="4"/>
      <c r="H220" s="4"/>
      <c r="I220" s="4"/>
      <c r="K220" t="str">
        <f t="shared" si="8"/>
        <v>CAPLACER</v>
      </c>
      <c r="L220" s="9">
        <f t="shared" si="9"/>
        <v>763600</v>
      </c>
      <c r="M220" s="9"/>
    </row>
    <row r="221" spans="1:13">
      <c r="A221" s="2" t="s">
        <v>2241</v>
      </c>
      <c r="B221" s="2" t="s">
        <v>2120</v>
      </c>
      <c r="C221" s="3" t="s">
        <v>195</v>
      </c>
      <c r="D221" s="2" t="s">
        <v>165</v>
      </c>
      <c r="E221" s="8" t="s">
        <v>2083</v>
      </c>
      <c r="F221" s="4">
        <v>726200</v>
      </c>
      <c r="G221" s="4"/>
      <c r="H221" s="4"/>
      <c r="I221" s="4"/>
      <c r="K221" t="str">
        <f t="shared" si="8"/>
        <v>CAPLUMAS</v>
      </c>
      <c r="L221" s="9">
        <f t="shared" si="9"/>
        <v>726200</v>
      </c>
      <c r="M221" s="9"/>
    </row>
    <row r="222" spans="1:13">
      <c r="A222" s="2" t="s">
        <v>2241</v>
      </c>
      <c r="B222" s="2" t="s">
        <v>2121</v>
      </c>
      <c r="C222" s="3" t="s">
        <v>196</v>
      </c>
      <c r="D222" s="2" t="s">
        <v>165</v>
      </c>
      <c r="E222" s="8" t="s">
        <v>2260</v>
      </c>
      <c r="F222" s="4">
        <v>726200</v>
      </c>
      <c r="G222" s="4"/>
      <c r="H222" s="4"/>
      <c r="I222" s="4"/>
      <c r="K222" t="str">
        <f t="shared" si="8"/>
        <v>CARIVERSIDE</v>
      </c>
      <c r="L222" s="9">
        <f t="shared" si="9"/>
        <v>726200</v>
      </c>
      <c r="M222" s="9"/>
    </row>
    <row r="223" spans="1:13">
      <c r="A223" s="2" t="s">
        <v>2241</v>
      </c>
      <c r="B223" s="2" t="s">
        <v>2123</v>
      </c>
      <c r="C223" s="3" t="s">
        <v>197</v>
      </c>
      <c r="D223" s="2" t="s">
        <v>165</v>
      </c>
      <c r="E223" s="8" t="s">
        <v>2245</v>
      </c>
      <c r="F223" s="4">
        <v>763600</v>
      </c>
      <c r="G223" s="4"/>
      <c r="H223" s="4"/>
      <c r="I223" s="4"/>
      <c r="K223" t="str">
        <f t="shared" si="8"/>
        <v>CASACRAMENTO</v>
      </c>
      <c r="L223" s="9">
        <f t="shared" si="9"/>
        <v>763600</v>
      </c>
      <c r="M223" s="9"/>
    </row>
    <row r="224" spans="1:13">
      <c r="A224" s="2" t="s">
        <v>2241</v>
      </c>
      <c r="B224" s="2" t="s">
        <v>2124</v>
      </c>
      <c r="C224" s="3" t="s">
        <v>198</v>
      </c>
      <c r="D224" s="2" t="s">
        <v>165</v>
      </c>
      <c r="E224" s="8" t="s">
        <v>2261</v>
      </c>
      <c r="F224" s="4">
        <v>1089300</v>
      </c>
      <c r="G224" s="4"/>
      <c r="H224" s="4"/>
      <c r="I224" s="4"/>
      <c r="K224" t="str">
        <f t="shared" si="8"/>
        <v>CASAN BENITO</v>
      </c>
      <c r="L224" s="9">
        <f t="shared" si="9"/>
        <v>1089300</v>
      </c>
      <c r="M224" s="9"/>
    </row>
    <row r="225" spans="1:13">
      <c r="A225" s="2" t="s">
        <v>2241</v>
      </c>
      <c r="B225" s="2" t="s">
        <v>2125</v>
      </c>
      <c r="C225" s="3" t="s">
        <v>199</v>
      </c>
      <c r="D225" s="2" t="s">
        <v>165</v>
      </c>
      <c r="E225" s="8" t="s">
        <v>2260</v>
      </c>
      <c r="F225" s="4">
        <v>726200</v>
      </c>
      <c r="G225" s="4"/>
      <c r="H225" s="4"/>
      <c r="I225" s="4"/>
      <c r="K225" t="str">
        <f t="shared" si="8"/>
        <v>CASAN BERNARDINO</v>
      </c>
      <c r="L225" s="9">
        <f t="shared" si="9"/>
        <v>726200</v>
      </c>
      <c r="M225" s="9"/>
    </row>
    <row r="226" spans="1:13">
      <c r="A226" s="2" t="s">
        <v>2241</v>
      </c>
      <c r="B226" s="2" t="s">
        <v>2127</v>
      </c>
      <c r="C226" s="3" t="s">
        <v>200</v>
      </c>
      <c r="D226" s="2" t="s">
        <v>165</v>
      </c>
      <c r="E226" s="8" t="s">
        <v>2262</v>
      </c>
      <c r="F226" s="4">
        <v>977500</v>
      </c>
      <c r="G226" s="4"/>
      <c r="H226" s="4"/>
      <c r="I226" s="4"/>
      <c r="K226" t="str">
        <f t="shared" si="8"/>
        <v>CASAN DIEGO</v>
      </c>
      <c r="L226" s="9">
        <f t="shared" si="9"/>
        <v>977500</v>
      </c>
      <c r="M226" s="9"/>
    </row>
    <row r="227" spans="1:13">
      <c r="A227" s="2" t="s">
        <v>2241</v>
      </c>
      <c r="B227" s="2" t="s">
        <v>2128</v>
      </c>
      <c r="C227" s="3" t="s">
        <v>201</v>
      </c>
      <c r="D227" s="2" t="s">
        <v>165</v>
      </c>
      <c r="E227" s="8" t="s">
        <v>2242</v>
      </c>
      <c r="F227" s="4">
        <v>1089300</v>
      </c>
      <c r="G227" s="4"/>
      <c r="H227" s="4"/>
      <c r="I227" s="4"/>
      <c r="K227" t="str">
        <f t="shared" si="8"/>
        <v>CASAN FRANCISCO</v>
      </c>
      <c r="L227" s="9">
        <f t="shared" si="9"/>
        <v>1089300</v>
      </c>
      <c r="M227" s="9"/>
    </row>
    <row r="228" spans="1:13">
      <c r="A228" s="2" t="s">
        <v>2241</v>
      </c>
      <c r="B228" s="2" t="s">
        <v>2129</v>
      </c>
      <c r="C228" s="3" t="s">
        <v>202</v>
      </c>
      <c r="D228" s="2" t="s">
        <v>165</v>
      </c>
      <c r="E228" s="8" t="s">
        <v>2263</v>
      </c>
      <c r="F228" s="4">
        <v>726200</v>
      </c>
      <c r="G228" s="4"/>
      <c r="H228" s="4"/>
      <c r="I228" s="4"/>
      <c r="K228" t="str">
        <f t="shared" si="8"/>
        <v>CASAN JOAQUIN</v>
      </c>
      <c r="L228" s="9">
        <f t="shared" si="9"/>
        <v>726200</v>
      </c>
      <c r="M228" s="9"/>
    </row>
    <row r="229" spans="1:13">
      <c r="A229" s="2" t="s">
        <v>2241</v>
      </c>
      <c r="B229" s="2" t="s">
        <v>2130</v>
      </c>
      <c r="C229" s="3" t="s">
        <v>203</v>
      </c>
      <c r="D229" s="2" t="s">
        <v>165</v>
      </c>
      <c r="E229" s="8" t="s">
        <v>2264</v>
      </c>
      <c r="F229" s="4">
        <v>911950</v>
      </c>
      <c r="G229" s="4"/>
      <c r="H229" s="4"/>
      <c r="I229" s="4"/>
      <c r="K229" t="str">
        <f t="shared" si="8"/>
        <v>CASAN LUIS OBISPO</v>
      </c>
      <c r="L229" s="9">
        <f t="shared" si="9"/>
        <v>911950</v>
      </c>
      <c r="M229" s="9"/>
    </row>
    <row r="230" spans="1:13">
      <c r="A230" s="2" t="s">
        <v>2241</v>
      </c>
      <c r="B230" s="2" t="s">
        <v>2132</v>
      </c>
      <c r="C230" s="3" t="s">
        <v>204</v>
      </c>
      <c r="D230" s="2" t="s">
        <v>165</v>
      </c>
      <c r="E230" s="8" t="s">
        <v>2242</v>
      </c>
      <c r="F230" s="4">
        <v>1089300</v>
      </c>
      <c r="G230" s="4"/>
      <c r="H230" s="4"/>
      <c r="I230" s="4"/>
      <c r="K230" t="str">
        <f t="shared" si="8"/>
        <v>CASAN MATEO</v>
      </c>
      <c r="L230" s="9">
        <f t="shared" si="9"/>
        <v>1089300</v>
      </c>
      <c r="M230" s="9"/>
    </row>
    <row r="231" spans="1:13">
      <c r="A231" s="2" t="s">
        <v>2241</v>
      </c>
      <c r="B231" s="2" t="s">
        <v>2134</v>
      </c>
      <c r="C231" s="3" t="s">
        <v>205</v>
      </c>
      <c r="D231" s="2" t="s">
        <v>165</v>
      </c>
      <c r="E231" s="8" t="s">
        <v>2265</v>
      </c>
      <c r="F231" s="4">
        <v>805000</v>
      </c>
      <c r="G231" s="4"/>
      <c r="H231" s="4"/>
      <c r="I231" s="4"/>
      <c r="K231" t="str">
        <f t="shared" si="8"/>
        <v>CASANTA BARBARA</v>
      </c>
      <c r="L231" s="9">
        <f t="shared" si="9"/>
        <v>805000</v>
      </c>
      <c r="M231" s="9"/>
    </row>
    <row r="232" spans="1:13">
      <c r="A232" s="2" t="s">
        <v>2241</v>
      </c>
      <c r="B232" s="2" t="s">
        <v>2136</v>
      </c>
      <c r="C232" s="3" t="s">
        <v>206</v>
      </c>
      <c r="D232" s="2" t="s">
        <v>165</v>
      </c>
      <c r="E232" s="8" t="s">
        <v>2261</v>
      </c>
      <c r="F232" s="4">
        <v>1089300</v>
      </c>
      <c r="G232" s="4"/>
      <c r="H232" s="4"/>
      <c r="I232" s="4"/>
      <c r="K232" t="str">
        <f t="shared" si="8"/>
        <v>CASANTA CLARA</v>
      </c>
      <c r="L232" s="9">
        <f t="shared" si="9"/>
        <v>1089300</v>
      </c>
      <c r="M232" s="9"/>
    </row>
    <row r="233" spans="1:13">
      <c r="A233" s="2" t="s">
        <v>2241</v>
      </c>
      <c r="B233" s="2" t="s">
        <v>2137</v>
      </c>
      <c r="C233" s="3" t="s">
        <v>103</v>
      </c>
      <c r="D233" s="2" t="s">
        <v>165</v>
      </c>
      <c r="E233" s="8" t="s">
        <v>2266</v>
      </c>
      <c r="F233" s="4">
        <v>1089300</v>
      </c>
      <c r="G233" s="4"/>
      <c r="H233" s="4"/>
      <c r="I233" s="4"/>
      <c r="K233" t="str">
        <f t="shared" si="8"/>
        <v>CASANTA CRUZ</v>
      </c>
      <c r="L233" s="9">
        <f t="shared" si="9"/>
        <v>1089300</v>
      </c>
      <c r="M233" s="9"/>
    </row>
    <row r="234" spans="1:13">
      <c r="A234" s="2" t="s">
        <v>2241</v>
      </c>
      <c r="B234" s="2" t="s">
        <v>2138</v>
      </c>
      <c r="C234" s="3" t="s">
        <v>207</v>
      </c>
      <c r="D234" s="2" t="s">
        <v>165</v>
      </c>
      <c r="E234" s="8" t="s">
        <v>2267</v>
      </c>
      <c r="F234" s="4">
        <v>726200</v>
      </c>
      <c r="G234" s="4"/>
      <c r="H234" s="4"/>
      <c r="I234" s="4"/>
      <c r="K234" t="str">
        <f t="shared" si="8"/>
        <v>CASHASTA</v>
      </c>
      <c r="L234" s="9">
        <f t="shared" si="9"/>
        <v>726200</v>
      </c>
      <c r="M234" s="9"/>
    </row>
    <row r="235" spans="1:13">
      <c r="A235" s="2" t="s">
        <v>2241</v>
      </c>
      <c r="B235" s="2" t="s">
        <v>2139</v>
      </c>
      <c r="C235" s="3" t="s">
        <v>208</v>
      </c>
      <c r="D235" s="2" t="s">
        <v>165</v>
      </c>
      <c r="E235" s="8" t="s">
        <v>2083</v>
      </c>
      <c r="F235" s="4">
        <v>726200</v>
      </c>
      <c r="G235" s="4"/>
      <c r="H235" s="4"/>
      <c r="I235" s="4"/>
      <c r="K235" t="str">
        <f t="shared" si="8"/>
        <v>CASIERRA</v>
      </c>
      <c r="L235" s="9">
        <f t="shared" si="9"/>
        <v>726200</v>
      </c>
      <c r="M235" s="9"/>
    </row>
    <row r="236" spans="1:13">
      <c r="A236" s="2" t="s">
        <v>2241</v>
      </c>
      <c r="B236" s="2" t="s">
        <v>2140</v>
      </c>
      <c r="C236" s="3" t="s">
        <v>209</v>
      </c>
      <c r="D236" s="2" t="s">
        <v>165</v>
      </c>
      <c r="E236" s="8" t="s">
        <v>2083</v>
      </c>
      <c r="F236" s="4">
        <v>726200</v>
      </c>
      <c r="G236" s="4"/>
      <c r="H236" s="4"/>
      <c r="I236" s="4"/>
      <c r="K236" t="str">
        <f t="shared" si="8"/>
        <v>CASISKIYOU</v>
      </c>
      <c r="L236" s="9">
        <f t="shared" si="9"/>
        <v>726200</v>
      </c>
      <c r="M236" s="9"/>
    </row>
    <row r="237" spans="1:13">
      <c r="A237" s="2" t="s">
        <v>2241</v>
      </c>
      <c r="B237" s="2" t="s">
        <v>2141</v>
      </c>
      <c r="C237" s="3" t="s">
        <v>210</v>
      </c>
      <c r="D237" s="2" t="s">
        <v>165</v>
      </c>
      <c r="E237" s="8" t="s">
        <v>2268</v>
      </c>
      <c r="F237" s="4">
        <v>726200</v>
      </c>
      <c r="G237" s="4"/>
      <c r="H237" s="4"/>
      <c r="I237" s="4"/>
      <c r="K237" t="str">
        <f t="shared" si="8"/>
        <v>CASOLANO</v>
      </c>
      <c r="L237" s="9">
        <f t="shared" si="9"/>
        <v>726200</v>
      </c>
      <c r="M237" s="9"/>
    </row>
    <row r="238" spans="1:13">
      <c r="A238" s="2" t="s">
        <v>2241</v>
      </c>
      <c r="B238" s="2" t="s">
        <v>2143</v>
      </c>
      <c r="C238" s="3" t="s">
        <v>211</v>
      </c>
      <c r="D238" s="2" t="s">
        <v>165</v>
      </c>
      <c r="E238" s="8" t="s">
        <v>2269</v>
      </c>
      <c r="F238" s="4">
        <v>861350</v>
      </c>
      <c r="G238" s="4"/>
      <c r="H238" s="4"/>
      <c r="I238" s="4"/>
      <c r="K238" t="str">
        <f t="shared" si="8"/>
        <v>CASONOMA</v>
      </c>
      <c r="L238" s="9">
        <f t="shared" si="9"/>
        <v>861350</v>
      </c>
      <c r="M238" s="9"/>
    </row>
    <row r="239" spans="1:13">
      <c r="A239" s="2" t="s">
        <v>2241</v>
      </c>
      <c r="B239" s="2" t="s">
        <v>2145</v>
      </c>
      <c r="C239" s="3" t="s">
        <v>212</v>
      </c>
      <c r="D239" s="2" t="s">
        <v>165</v>
      </c>
      <c r="E239" s="8" t="s">
        <v>2270</v>
      </c>
      <c r="F239" s="4">
        <v>726200</v>
      </c>
      <c r="G239" s="4"/>
      <c r="H239" s="4"/>
      <c r="I239" s="4"/>
      <c r="K239" t="str">
        <f t="shared" si="8"/>
        <v>CASTANISLAUS</v>
      </c>
      <c r="L239" s="9">
        <f t="shared" si="9"/>
        <v>726200</v>
      </c>
      <c r="M239" s="9"/>
    </row>
    <row r="240" spans="1:13">
      <c r="A240" s="2" t="s">
        <v>2241</v>
      </c>
      <c r="B240" s="2" t="s">
        <v>2146</v>
      </c>
      <c r="C240" s="3" t="s">
        <v>213</v>
      </c>
      <c r="D240" s="2" t="s">
        <v>165</v>
      </c>
      <c r="E240" s="8" t="s">
        <v>2271</v>
      </c>
      <c r="F240" s="4">
        <v>726200</v>
      </c>
      <c r="G240" s="4"/>
      <c r="H240" s="4"/>
      <c r="I240" s="4"/>
      <c r="K240" t="str">
        <f t="shared" si="8"/>
        <v>CASUTTER</v>
      </c>
      <c r="L240" s="9">
        <f t="shared" si="9"/>
        <v>726200</v>
      </c>
      <c r="M240" s="9"/>
    </row>
    <row r="241" spans="1:13">
      <c r="A241" s="2" t="s">
        <v>2241</v>
      </c>
      <c r="B241" s="2" t="s">
        <v>2147</v>
      </c>
      <c r="C241" s="3" t="s">
        <v>214</v>
      </c>
      <c r="D241" s="2" t="s">
        <v>165</v>
      </c>
      <c r="E241" s="8" t="s">
        <v>2272</v>
      </c>
      <c r="F241" s="4">
        <v>726200</v>
      </c>
      <c r="G241" s="4"/>
      <c r="H241" s="4"/>
      <c r="I241" s="4"/>
      <c r="K241" t="str">
        <f t="shared" si="8"/>
        <v>CATEHAMA</v>
      </c>
      <c r="L241" s="9">
        <f t="shared" si="9"/>
        <v>726200</v>
      </c>
      <c r="M241" s="9"/>
    </row>
    <row r="242" spans="1:13">
      <c r="A242" s="2" t="s">
        <v>2241</v>
      </c>
      <c r="B242" s="2" t="s">
        <v>2148</v>
      </c>
      <c r="C242" s="3" t="s">
        <v>215</v>
      </c>
      <c r="D242" s="2" t="s">
        <v>165</v>
      </c>
      <c r="E242" s="8" t="s">
        <v>2083</v>
      </c>
      <c r="F242" s="4">
        <v>726200</v>
      </c>
      <c r="G242" s="4"/>
      <c r="H242" s="4"/>
      <c r="I242" s="4"/>
      <c r="K242" t="str">
        <f t="shared" si="8"/>
        <v>CATRINITY</v>
      </c>
      <c r="L242" s="9">
        <f t="shared" si="9"/>
        <v>726200</v>
      </c>
      <c r="M242" s="9"/>
    </row>
    <row r="243" spans="1:13">
      <c r="A243" s="2" t="s">
        <v>2241</v>
      </c>
      <c r="B243" s="2" t="s">
        <v>2149</v>
      </c>
      <c r="C243" s="3" t="s">
        <v>216</v>
      </c>
      <c r="D243" s="2" t="s">
        <v>165</v>
      </c>
      <c r="E243" s="8" t="s">
        <v>2273</v>
      </c>
      <c r="F243" s="4">
        <v>726200</v>
      </c>
      <c r="G243" s="4"/>
      <c r="H243" s="4"/>
      <c r="I243" s="4"/>
      <c r="K243" t="str">
        <f t="shared" si="8"/>
        <v>CATULARE</v>
      </c>
      <c r="L243" s="9">
        <f t="shared" si="9"/>
        <v>726200</v>
      </c>
      <c r="M243" s="9"/>
    </row>
    <row r="244" spans="1:13">
      <c r="A244" s="2" t="s">
        <v>2241</v>
      </c>
      <c r="B244" s="2" t="s">
        <v>2150</v>
      </c>
      <c r="C244" s="3" t="s">
        <v>217</v>
      </c>
      <c r="D244" s="2" t="s">
        <v>165</v>
      </c>
      <c r="E244" s="8" t="s">
        <v>2274</v>
      </c>
      <c r="F244" s="4">
        <v>726200</v>
      </c>
      <c r="G244" s="4"/>
      <c r="H244" s="4"/>
      <c r="I244" s="4"/>
      <c r="K244" t="str">
        <f t="shared" si="8"/>
        <v>CATUOLUMNE</v>
      </c>
      <c r="L244" s="9">
        <f t="shared" si="9"/>
        <v>726200</v>
      </c>
      <c r="M244" s="9"/>
    </row>
    <row r="245" spans="1:13">
      <c r="A245" s="2" t="s">
        <v>2241</v>
      </c>
      <c r="B245" s="2" t="s">
        <v>2152</v>
      </c>
      <c r="C245" s="3" t="s">
        <v>218</v>
      </c>
      <c r="D245" s="2" t="s">
        <v>165</v>
      </c>
      <c r="E245" s="8" t="s">
        <v>2275</v>
      </c>
      <c r="F245" s="4">
        <v>948750</v>
      </c>
      <c r="G245" s="4"/>
      <c r="H245" s="4"/>
      <c r="I245" s="4"/>
      <c r="K245" t="str">
        <f t="shared" si="8"/>
        <v>CAVENTURA</v>
      </c>
      <c r="L245" s="9">
        <f t="shared" si="9"/>
        <v>948750</v>
      </c>
      <c r="M245" s="9"/>
    </row>
    <row r="246" spans="1:13">
      <c r="A246" s="2" t="s">
        <v>2241</v>
      </c>
      <c r="B246" s="2" t="s">
        <v>2153</v>
      </c>
      <c r="C246" s="3" t="s">
        <v>219</v>
      </c>
      <c r="D246" s="2" t="s">
        <v>165</v>
      </c>
      <c r="E246" s="8" t="s">
        <v>2245</v>
      </c>
      <c r="F246" s="4">
        <v>763600</v>
      </c>
      <c r="G246" s="4"/>
      <c r="H246" s="4"/>
      <c r="I246" s="4"/>
      <c r="K246" t="str">
        <f t="shared" si="8"/>
        <v>CAYOLO</v>
      </c>
      <c r="L246" s="9">
        <f t="shared" si="9"/>
        <v>763600</v>
      </c>
      <c r="M246" s="9"/>
    </row>
    <row r="247" spans="1:13">
      <c r="A247" s="2" t="s">
        <v>2241</v>
      </c>
      <c r="B247" s="2" t="s">
        <v>2155</v>
      </c>
      <c r="C247" s="3" t="s">
        <v>220</v>
      </c>
      <c r="D247" s="2" t="s">
        <v>165</v>
      </c>
      <c r="E247" s="8" t="s">
        <v>2271</v>
      </c>
      <c r="F247" s="4">
        <v>726200</v>
      </c>
      <c r="G247" s="4"/>
      <c r="H247" s="4"/>
      <c r="I247" s="4"/>
      <c r="K247" t="str">
        <f t="shared" si="8"/>
        <v>CAYUBA</v>
      </c>
      <c r="L247" s="9">
        <f t="shared" si="9"/>
        <v>726200</v>
      </c>
      <c r="M247" s="9"/>
    </row>
    <row r="248" spans="1:13">
      <c r="A248" s="2" t="s">
        <v>2276</v>
      </c>
      <c r="B248" s="2" t="s">
        <v>2073</v>
      </c>
      <c r="C248" s="3" t="s">
        <v>221</v>
      </c>
      <c r="D248" s="2" t="s">
        <v>222</v>
      </c>
      <c r="E248" s="8" t="s">
        <v>2277</v>
      </c>
      <c r="F248" s="4">
        <v>787750</v>
      </c>
      <c r="G248" s="4"/>
      <c r="H248" s="4"/>
      <c r="I248" s="4"/>
      <c r="K248" t="str">
        <f t="shared" si="8"/>
        <v>COADAMS</v>
      </c>
      <c r="L248" s="9">
        <f t="shared" si="9"/>
        <v>787750</v>
      </c>
      <c r="M248" s="9"/>
    </row>
    <row r="249" spans="1:13">
      <c r="A249" s="2" t="s">
        <v>2276</v>
      </c>
      <c r="B249" s="2" t="s">
        <v>2075</v>
      </c>
      <c r="C249" s="3" t="s">
        <v>223</v>
      </c>
      <c r="D249" s="2" t="s">
        <v>222</v>
      </c>
      <c r="E249" s="8" t="s">
        <v>2083</v>
      </c>
      <c r="F249" s="4">
        <v>726200</v>
      </c>
      <c r="G249" s="4"/>
      <c r="H249" s="4"/>
      <c r="I249" s="4"/>
      <c r="K249" t="str">
        <f t="shared" si="8"/>
        <v>COALAMOSA</v>
      </c>
      <c r="L249" s="9">
        <f t="shared" si="9"/>
        <v>726200</v>
      </c>
      <c r="M249" s="9"/>
    </row>
    <row r="250" spans="1:13">
      <c r="A250" s="2" t="s">
        <v>2276</v>
      </c>
      <c r="B250" s="2" t="s">
        <v>2077</v>
      </c>
      <c r="C250" s="3" t="s">
        <v>224</v>
      </c>
      <c r="D250" s="2" t="s">
        <v>222</v>
      </c>
      <c r="E250" s="8" t="s">
        <v>2277</v>
      </c>
      <c r="F250" s="4">
        <v>787750</v>
      </c>
      <c r="G250" s="4"/>
      <c r="H250" s="4"/>
      <c r="I250" s="4"/>
      <c r="K250" t="str">
        <f t="shared" si="8"/>
        <v>COARAPAHOE</v>
      </c>
      <c r="L250" s="9">
        <f t="shared" si="9"/>
        <v>787750</v>
      </c>
      <c r="M250" s="9"/>
    </row>
    <row r="251" spans="1:13">
      <c r="A251" s="2" t="s">
        <v>2276</v>
      </c>
      <c r="B251" s="2" t="s">
        <v>2079</v>
      </c>
      <c r="C251" s="3" t="s">
        <v>225</v>
      </c>
      <c r="D251" s="2" t="s">
        <v>222</v>
      </c>
      <c r="E251" s="8" t="s">
        <v>2083</v>
      </c>
      <c r="F251" s="4">
        <v>726200</v>
      </c>
      <c r="G251" s="4"/>
      <c r="H251" s="4"/>
      <c r="I251" s="4"/>
      <c r="K251" t="str">
        <f t="shared" si="8"/>
        <v>COARCHULETA</v>
      </c>
      <c r="L251" s="9">
        <f t="shared" si="9"/>
        <v>726200</v>
      </c>
      <c r="M251" s="9"/>
    </row>
    <row r="252" spans="1:13">
      <c r="A252" s="2" t="s">
        <v>2276</v>
      </c>
      <c r="B252" s="2" t="s">
        <v>2081</v>
      </c>
      <c r="C252" s="3" t="s">
        <v>226</v>
      </c>
      <c r="D252" s="2" t="s">
        <v>222</v>
      </c>
      <c r="E252" s="8" t="s">
        <v>2083</v>
      </c>
      <c r="F252" s="4">
        <v>726200</v>
      </c>
      <c r="G252" s="4"/>
      <c r="H252" s="4"/>
      <c r="I252" s="4"/>
      <c r="K252" t="str">
        <f t="shared" si="8"/>
        <v>COBACA</v>
      </c>
      <c r="L252" s="9">
        <f t="shared" si="9"/>
        <v>726200</v>
      </c>
      <c r="M252" s="9"/>
    </row>
    <row r="253" spans="1:13">
      <c r="A253" s="2" t="s">
        <v>2276</v>
      </c>
      <c r="B253" s="2" t="s">
        <v>2082</v>
      </c>
      <c r="C253" s="3" t="s">
        <v>227</v>
      </c>
      <c r="D253" s="2" t="s">
        <v>222</v>
      </c>
      <c r="E253" s="8" t="s">
        <v>2083</v>
      </c>
      <c r="F253" s="4">
        <v>726200</v>
      </c>
      <c r="G253" s="4"/>
      <c r="H253" s="4"/>
      <c r="I253" s="4"/>
      <c r="K253" t="str">
        <f t="shared" si="8"/>
        <v>COBENT</v>
      </c>
      <c r="L253" s="9">
        <f t="shared" si="9"/>
        <v>726200</v>
      </c>
      <c r="M253" s="9"/>
    </row>
    <row r="254" spans="1:13">
      <c r="A254" s="2" t="s">
        <v>2276</v>
      </c>
      <c r="B254" s="2" t="s">
        <v>2084</v>
      </c>
      <c r="C254" s="3" t="s">
        <v>228</v>
      </c>
      <c r="D254" s="2" t="s">
        <v>222</v>
      </c>
      <c r="E254" s="8" t="s">
        <v>2278</v>
      </c>
      <c r="F254" s="4">
        <v>856750</v>
      </c>
      <c r="G254" s="4"/>
      <c r="H254" s="4"/>
      <c r="I254" s="4"/>
      <c r="K254" t="str">
        <f t="shared" si="8"/>
        <v>COBOULDER</v>
      </c>
      <c r="L254" s="9">
        <f t="shared" si="9"/>
        <v>856750</v>
      </c>
      <c r="M254" s="9"/>
    </row>
    <row r="255" spans="1:13">
      <c r="A255" s="2" t="s">
        <v>2276</v>
      </c>
      <c r="B255" s="2" t="s">
        <v>2279</v>
      </c>
      <c r="C255" s="3" t="s">
        <v>229</v>
      </c>
      <c r="D255" s="2" t="s">
        <v>222</v>
      </c>
      <c r="E255" s="8" t="s">
        <v>2277</v>
      </c>
      <c r="F255" s="4">
        <v>787750</v>
      </c>
      <c r="G255" s="4"/>
      <c r="H255" s="4"/>
      <c r="I255" s="4"/>
      <c r="K255" t="str">
        <f t="shared" si="8"/>
        <v>COBROOMFIELD</v>
      </c>
      <c r="L255" s="9">
        <f t="shared" si="9"/>
        <v>787750</v>
      </c>
      <c r="M255" s="9"/>
    </row>
    <row r="256" spans="1:13">
      <c r="A256" s="2" t="s">
        <v>2276</v>
      </c>
      <c r="B256" s="2" t="s">
        <v>2085</v>
      </c>
      <c r="C256" s="3" t="s">
        <v>230</v>
      </c>
      <c r="D256" s="2" t="s">
        <v>222</v>
      </c>
      <c r="E256" s="8" t="s">
        <v>2083</v>
      </c>
      <c r="F256" s="4">
        <v>726200</v>
      </c>
      <c r="G256" s="4"/>
      <c r="H256" s="4"/>
      <c r="I256" s="4"/>
      <c r="K256" t="str">
        <f t="shared" si="8"/>
        <v>COCHAFFEE</v>
      </c>
      <c r="L256" s="9">
        <f t="shared" si="9"/>
        <v>726200</v>
      </c>
      <c r="M256" s="9"/>
    </row>
    <row r="257" spans="1:13">
      <c r="A257" s="2" t="s">
        <v>2276</v>
      </c>
      <c r="B257" s="2" t="s">
        <v>2087</v>
      </c>
      <c r="C257" s="3" t="s">
        <v>231</v>
      </c>
      <c r="D257" s="2" t="s">
        <v>222</v>
      </c>
      <c r="E257" s="8" t="s">
        <v>2083</v>
      </c>
      <c r="F257" s="4">
        <v>726200</v>
      </c>
      <c r="G257" s="4"/>
      <c r="H257" s="4"/>
      <c r="I257" s="4"/>
      <c r="K257" t="str">
        <f t="shared" si="8"/>
        <v>COCHEYENNE</v>
      </c>
      <c r="L257" s="9">
        <f t="shared" si="9"/>
        <v>726200</v>
      </c>
      <c r="M257" s="9"/>
    </row>
    <row r="258" spans="1:13">
      <c r="A258" s="2" t="s">
        <v>2276</v>
      </c>
      <c r="B258" s="2" t="s">
        <v>2088</v>
      </c>
      <c r="C258" s="3" t="s">
        <v>232</v>
      </c>
      <c r="D258" s="2" t="s">
        <v>222</v>
      </c>
      <c r="E258" s="8" t="s">
        <v>2277</v>
      </c>
      <c r="F258" s="4">
        <v>787750</v>
      </c>
      <c r="G258" s="4"/>
      <c r="H258" s="4"/>
      <c r="I258" s="4"/>
      <c r="K258" t="str">
        <f t="shared" si="8"/>
        <v>COCLEAR CREEK</v>
      </c>
      <c r="L258" s="9">
        <f t="shared" si="9"/>
        <v>787750</v>
      </c>
      <c r="M258" s="9"/>
    </row>
    <row r="259" spans="1:13">
      <c r="A259" s="2" t="s">
        <v>2276</v>
      </c>
      <c r="B259" s="2" t="s">
        <v>2089</v>
      </c>
      <c r="C259" s="3" t="s">
        <v>233</v>
      </c>
      <c r="D259" s="2" t="s">
        <v>222</v>
      </c>
      <c r="E259" s="8" t="s">
        <v>2083</v>
      </c>
      <c r="F259" s="4">
        <v>726200</v>
      </c>
      <c r="G259" s="4"/>
      <c r="H259" s="4"/>
      <c r="I259" s="4"/>
      <c r="K259" t="str">
        <f t="shared" si="8"/>
        <v>COCONEJOS</v>
      </c>
      <c r="L259" s="9">
        <f t="shared" si="9"/>
        <v>726200</v>
      </c>
      <c r="M259" s="9"/>
    </row>
    <row r="260" spans="1:13">
      <c r="A260" s="2" t="s">
        <v>2276</v>
      </c>
      <c r="B260" s="2" t="s">
        <v>2090</v>
      </c>
      <c r="C260" s="3" t="s">
        <v>234</v>
      </c>
      <c r="D260" s="2" t="s">
        <v>222</v>
      </c>
      <c r="E260" s="8" t="s">
        <v>2083</v>
      </c>
      <c r="F260" s="4">
        <v>726200</v>
      </c>
      <c r="G260" s="4"/>
      <c r="H260" s="4"/>
      <c r="I260" s="4"/>
      <c r="K260" t="str">
        <f t="shared" si="8"/>
        <v>COCOSTILLA</v>
      </c>
      <c r="L260" s="9">
        <f t="shared" si="9"/>
        <v>726200</v>
      </c>
      <c r="M260" s="9"/>
    </row>
    <row r="261" spans="1:13">
      <c r="A261" s="2" t="s">
        <v>2276</v>
      </c>
      <c r="B261" s="2" t="s">
        <v>2091</v>
      </c>
      <c r="C261" s="3" t="s">
        <v>235</v>
      </c>
      <c r="D261" s="2" t="s">
        <v>222</v>
      </c>
      <c r="E261" s="8" t="s">
        <v>2083</v>
      </c>
      <c r="F261" s="4">
        <v>726200</v>
      </c>
      <c r="G261" s="4"/>
      <c r="H261" s="4"/>
      <c r="I261" s="4"/>
      <c r="K261" t="str">
        <f t="shared" ref="K261:K324" si="10">+D261&amp;C261</f>
        <v>COCROWLEY</v>
      </c>
      <c r="L261" s="9">
        <f t="shared" ref="L261:L324" si="11">+F261</f>
        <v>726200</v>
      </c>
      <c r="M261" s="9"/>
    </row>
    <row r="262" spans="1:13">
      <c r="A262" s="2" t="s">
        <v>2276</v>
      </c>
      <c r="B262" s="2" t="s">
        <v>2092</v>
      </c>
      <c r="C262" s="3" t="s">
        <v>236</v>
      </c>
      <c r="D262" s="2" t="s">
        <v>222</v>
      </c>
      <c r="E262" s="8" t="s">
        <v>2083</v>
      </c>
      <c r="F262" s="4">
        <v>726200</v>
      </c>
      <c r="G262" s="4"/>
      <c r="H262" s="4"/>
      <c r="I262" s="4"/>
      <c r="K262" t="str">
        <f t="shared" si="10"/>
        <v>COCUSTER</v>
      </c>
      <c r="L262" s="9">
        <f t="shared" si="11"/>
        <v>726200</v>
      </c>
      <c r="M262" s="9"/>
    </row>
    <row r="263" spans="1:13">
      <c r="A263" s="2" t="s">
        <v>2276</v>
      </c>
      <c r="B263" s="2" t="s">
        <v>2093</v>
      </c>
      <c r="C263" s="3" t="s">
        <v>237</v>
      </c>
      <c r="D263" s="2" t="s">
        <v>222</v>
      </c>
      <c r="E263" s="8" t="s">
        <v>2083</v>
      </c>
      <c r="F263" s="4">
        <v>726200</v>
      </c>
      <c r="G263" s="4"/>
      <c r="H263" s="4"/>
      <c r="I263" s="4"/>
      <c r="K263" t="str">
        <f t="shared" si="10"/>
        <v>CODELTA</v>
      </c>
      <c r="L263" s="9">
        <f t="shared" si="11"/>
        <v>726200</v>
      </c>
      <c r="M263" s="9"/>
    </row>
    <row r="264" spans="1:13">
      <c r="A264" s="2" t="s">
        <v>2276</v>
      </c>
      <c r="B264" s="2" t="s">
        <v>2094</v>
      </c>
      <c r="C264" s="3" t="s">
        <v>238</v>
      </c>
      <c r="D264" s="2" t="s">
        <v>222</v>
      </c>
      <c r="E264" s="8" t="s">
        <v>2277</v>
      </c>
      <c r="F264" s="4">
        <v>787750</v>
      </c>
      <c r="G264" s="4"/>
      <c r="H264" s="4"/>
      <c r="I264" s="4"/>
      <c r="K264" t="str">
        <f t="shared" si="10"/>
        <v>CODENVER</v>
      </c>
      <c r="L264" s="9">
        <f t="shared" si="11"/>
        <v>787750</v>
      </c>
      <c r="M264" s="9"/>
    </row>
    <row r="265" spans="1:13">
      <c r="A265" s="2" t="s">
        <v>2276</v>
      </c>
      <c r="B265" s="2" t="s">
        <v>2096</v>
      </c>
      <c r="C265" s="3" t="s">
        <v>239</v>
      </c>
      <c r="D265" s="2" t="s">
        <v>222</v>
      </c>
      <c r="E265" s="8" t="s">
        <v>2083</v>
      </c>
      <c r="F265" s="4">
        <v>726200</v>
      </c>
      <c r="G265" s="4"/>
      <c r="H265" s="4"/>
      <c r="I265" s="4"/>
      <c r="K265" t="str">
        <f t="shared" si="10"/>
        <v>CODOLORES</v>
      </c>
      <c r="L265" s="9">
        <f t="shared" si="11"/>
        <v>726200</v>
      </c>
      <c r="M265" s="9"/>
    </row>
    <row r="266" spans="1:13">
      <c r="A266" s="2" t="s">
        <v>2276</v>
      </c>
      <c r="B266" s="2" t="s">
        <v>2098</v>
      </c>
      <c r="C266" s="3" t="s">
        <v>240</v>
      </c>
      <c r="D266" s="2" t="s">
        <v>222</v>
      </c>
      <c r="E266" s="8" t="s">
        <v>2277</v>
      </c>
      <c r="F266" s="4">
        <v>787750</v>
      </c>
      <c r="G266" s="4"/>
      <c r="H266" s="4"/>
      <c r="I266" s="4"/>
      <c r="K266" t="str">
        <f t="shared" si="10"/>
        <v>CODOUGLAS</v>
      </c>
      <c r="L266" s="9">
        <f t="shared" si="11"/>
        <v>787750</v>
      </c>
      <c r="M266" s="9"/>
    </row>
    <row r="267" spans="1:13">
      <c r="A267" s="2" t="s">
        <v>2276</v>
      </c>
      <c r="B267" s="2" t="s">
        <v>2099</v>
      </c>
      <c r="C267" s="3" t="s">
        <v>241</v>
      </c>
      <c r="D267" s="2" t="s">
        <v>222</v>
      </c>
      <c r="E267" s="8" t="s">
        <v>2280</v>
      </c>
      <c r="F267" s="4">
        <v>1075250</v>
      </c>
      <c r="G267" s="4"/>
      <c r="H267" s="4"/>
      <c r="I267" s="4"/>
      <c r="K267" t="str">
        <f t="shared" si="10"/>
        <v>COEAGLE</v>
      </c>
      <c r="L267" s="9">
        <f t="shared" si="11"/>
        <v>1075250</v>
      </c>
      <c r="M267" s="9"/>
    </row>
    <row r="268" spans="1:13">
      <c r="A268" s="2" t="s">
        <v>2276</v>
      </c>
      <c r="B268" s="2" t="s">
        <v>2101</v>
      </c>
      <c r="C268" s="3" t="s">
        <v>242</v>
      </c>
      <c r="D268" s="2" t="s">
        <v>222</v>
      </c>
      <c r="E268" s="8" t="s">
        <v>2277</v>
      </c>
      <c r="F268" s="4">
        <v>787750</v>
      </c>
      <c r="G268" s="4"/>
      <c r="H268" s="4"/>
      <c r="I268" s="4"/>
      <c r="K268" t="str">
        <f t="shared" si="10"/>
        <v>COELBERT</v>
      </c>
      <c r="L268" s="9">
        <f t="shared" si="11"/>
        <v>787750</v>
      </c>
      <c r="M268" s="9"/>
    </row>
    <row r="269" spans="1:13">
      <c r="A269" s="2" t="s">
        <v>2276</v>
      </c>
      <c r="B269" s="2" t="s">
        <v>2102</v>
      </c>
      <c r="C269" s="3" t="s">
        <v>243</v>
      </c>
      <c r="D269" s="2" t="s">
        <v>222</v>
      </c>
      <c r="E269" s="8" t="s">
        <v>2281</v>
      </c>
      <c r="F269" s="4">
        <v>726200</v>
      </c>
      <c r="G269" s="4"/>
      <c r="H269" s="4"/>
      <c r="I269" s="4"/>
      <c r="K269" t="str">
        <f t="shared" si="10"/>
        <v>COEL PASO</v>
      </c>
      <c r="L269" s="9">
        <f t="shared" si="11"/>
        <v>726200</v>
      </c>
      <c r="M269" s="9"/>
    </row>
    <row r="270" spans="1:13">
      <c r="A270" s="2" t="s">
        <v>2276</v>
      </c>
      <c r="B270" s="2" t="s">
        <v>2103</v>
      </c>
      <c r="C270" s="3" t="s">
        <v>244</v>
      </c>
      <c r="D270" s="2" t="s">
        <v>222</v>
      </c>
      <c r="E270" s="8" t="s">
        <v>2282</v>
      </c>
      <c r="F270" s="4">
        <v>726200</v>
      </c>
      <c r="G270" s="4"/>
      <c r="H270" s="4"/>
      <c r="I270" s="4"/>
      <c r="K270" t="str">
        <f t="shared" si="10"/>
        <v>COFREMONT</v>
      </c>
      <c r="L270" s="9">
        <f t="shared" si="11"/>
        <v>726200</v>
      </c>
      <c r="M270" s="9"/>
    </row>
    <row r="271" spans="1:13">
      <c r="A271" s="2" t="s">
        <v>2276</v>
      </c>
      <c r="B271" s="2" t="s">
        <v>2105</v>
      </c>
      <c r="C271" s="3" t="s">
        <v>245</v>
      </c>
      <c r="D271" s="2" t="s">
        <v>222</v>
      </c>
      <c r="E271" s="8" t="s">
        <v>2283</v>
      </c>
      <c r="F271" s="4">
        <v>948750</v>
      </c>
      <c r="G271" s="4"/>
      <c r="H271" s="4"/>
      <c r="I271" s="4"/>
      <c r="K271" t="str">
        <f t="shared" si="10"/>
        <v>COGARFIELD</v>
      </c>
      <c r="L271" s="9">
        <f t="shared" si="11"/>
        <v>948750</v>
      </c>
      <c r="M271" s="9"/>
    </row>
    <row r="272" spans="1:13">
      <c r="A272" s="2" t="s">
        <v>2276</v>
      </c>
      <c r="B272" s="2" t="s">
        <v>2107</v>
      </c>
      <c r="C272" s="3" t="s">
        <v>246</v>
      </c>
      <c r="D272" s="2" t="s">
        <v>222</v>
      </c>
      <c r="E272" s="8" t="s">
        <v>2277</v>
      </c>
      <c r="F272" s="4">
        <v>787750</v>
      </c>
      <c r="G272" s="4"/>
      <c r="H272" s="4"/>
      <c r="I272" s="4"/>
      <c r="K272" t="str">
        <f t="shared" si="10"/>
        <v>COGILPIN</v>
      </c>
      <c r="L272" s="9">
        <f t="shared" si="11"/>
        <v>787750</v>
      </c>
      <c r="M272" s="9"/>
    </row>
    <row r="273" spans="1:13">
      <c r="A273" s="2" t="s">
        <v>2276</v>
      </c>
      <c r="B273" s="2" t="s">
        <v>2109</v>
      </c>
      <c r="C273" s="3" t="s">
        <v>247</v>
      </c>
      <c r="D273" s="2" t="s">
        <v>222</v>
      </c>
      <c r="E273" s="8" t="s">
        <v>2083</v>
      </c>
      <c r="F273" s="4">
        <v>726200</v>
      </c>
      <c r="G273" s="4"/>
      <c r="H273" s="4"/>
      <c r="I273" s="4"/>
      <c r="K273" t="str">
        <f t="shared" si="10"/>
        <v>COGRAND</v>
      </c>
      <c r="L273" s="9">
        <f t="shared" si="11"/>
        <v>726200</v>
      </c>
      <c r="M273" s="9"/>
    </row>
    <row r="274" spans="1:13">
      <c r="A274" s="2" t="s">
        <v>2276</v>
      </c>
      <c r="B274" s="2" t="s">
        <v>2111</v>
      </c>
      <c r="C274" s="3" t="s">
        <v>248</v>
      </c>
      <c r="D274" s="2" t="s">
        <v>222</v>
      </c>
      <c r="E274" s="8" t="s">
        <v>2083</v>
      </c>
      <c r="F274" s="4">
        <v>726200</v>
      </c>
      <c r="G274" s="4"/>
      <c r="H274" s="4"/>
      <c r="I274" s="4"/>
      <c r="K274" t="str">
        <f t="shared" si="10"/>
        <v>COGUNNISON</v>
      </c>
      <c r="L274" s="9">
        <f t="shared" si="11"/>
        <v>726200</v>
      </c>
      <c r="M274" s="9"/>
    </row>
    <row r="275" spans="1:13">
      <c r="A275" s="2" t="s">
        <v>2276</v>
      </c>
      <c r="B275" s="2" t="s">
        <v>2112</v>
      </c>
      <c r="C275" s="3" t="s">
        <v>249</v>
      </c>
      <c r="D275" s="2" t="s">
        <v>222</v>
      </c>
      <c r="E275" s="8" t="s">
        <v>2083</v>
      </c>
      <c r="F275" s="4">
        <v>726200</v>
      </c>
      <c r="G275" s="4"/>
      <c r="H275" s="4"/>
      <c r="I275" s="4"/>
      <c r="K275" t="str">
        <f t="shared" si="10"/>
        <v>COHINSDALE</v>
      </c>
      <c r="L275" s="9">
        <f t="shared" si="11"/>
        <v>726200</v>
      </c>
      <c r="M275" s="9"/>
    </row>
    <row r="276" spans="1:13">
      <c r="A276" s="2" t="s">
        <v>2276</v>
      </c>
      <c r="B276" s="2" t="s">
        <v>2114</v>
      </c>
      <c r="C276" s="3" t="s">
        <v>250</v>
      </c>
      <c r="D276" s="2" t="s">
        <v>222</v>
      </c>
      <c r="E276" s="8" t="s">
        <v>2083</v>
      </c>
      <c r="F276" s="4">
        <v>726200</v>
      </c>
      <c r="G276" s="4"/>
      <c r="H276" s="4"/>
      <c r="I276" s="4"/>
      <c r="K276" t="str">
        <f t="shared" si="10"/>
        <v>COHUERFANO</v>
      </c>
      <c r="L276" s="9">
        <f t="shared" si="11"/>
        <v>726200</v>
      </c>
      <c r="M276" s="9"/>
    </row>
    <row r="277" spans="1:13">
      <c r="A277" s="2" t="s">
        <v>2276</v>
      </c>
      <c r="B277" s="2" t="s">
        <v>2116</v>
      </c>
      <c r="C277" s="3" t="s">
        <v>39</v>
      </c>
      <c r="D277" s="2" t="s">
        <v>222</v>
      </c>
      <c r="E277" s="8" t="s">
        <v>2083</v>
      </c>
      <c r="F277" s="4">
        <v>726200</v>
      </c>
      <c r="G277" s="4"/>
      <c r="H277" s="4"/>
      <c r="I277" s="4"/>
      <c r="K277" t="str">
        <f t="shared" si="10"/>
        <v>COJACKSON</v>
      </c>
      <c r="L277" s="9">
        <f t="shared" si="11"/>
        <v>726200</v>
      </c>
      <c r="M277" s="9"/>
    </row>
    <row r="278" spans="1:13">
      <c r="A278" s="2" t="s">
        <v>2276</v>
      </c>
      <c r="B278" s="2" t="s">
        <v>2117</v>
      </c>
      <c r="C278" s="3" t="s">
        <v>40</v>
      </c>
      <c r="D278" s="2" t="s">
        <v>222</v>
      </c>
      <c r="E278" s="8" t="s">
        <v>2277</v>
      </c>
      <c r="F278" s="4">
        <v>787750</v>
      </c>
      <c r="G278" s="4"/>
      <c r="H278" s="4"/>
      <c r="I278" s="4"/>
      <c r="K278" t="str">
        <f t="shared" si="10"/>
        <v>COJEFFERSON</v>
      </c>
      <c r="L278" s="9">
        <f t="shared" si="11"/>
        <v>787750</v>
      </c>
      <c r="M278" s="9"/>
    </row>
    <row r="279" spans="1:13">
      <c r="A279" s="2" t="s">
        <v>2276</v>
      </c>
      <c r="B279" s="2" t="s">
        <v>2118</v>
      </c>
      <c r="C279" s="3" t="s">
        <v>251</v>
      </c>
      <c r="D279" s="2" t="s">
        <v>222</v>
      </c>
      <c r="E279" s="8" t="s">
        <v>2083</v>
      </c>
      <c r="F279" s="4">
        <v>726200</v>
      </c>
      <c r="G279" s="4"/>
      <c r="H279" s="4"/>
      <c r="I279" s="4"/>
      <c r="K279" t="str">
        <f t="shared" si="10"/>
        <v>COKIOWA</v>
      </c>
      <c r="L279" s="9">
        <f t="shared" si="11"/>
        <v>726200</v>
      </c>
      <c r="M279" s="9"/>
    </row>
    <row r="280" spans="1:13">
      <c r="A280" s="2" t="s">
        <v>2276</v>
      </c>
      <c r="B280" s="2" t="s">
        <v>2120</v>
      </c>
      <c r="C280" s="3" t="s">
        <v>252</v>
      </c>
      <c r="D280" s="2" t="s">
        <v>222</v>
      </c>
      <c r="E280" s="8" t="s">
        <v>2083</v>
      </c>
      <c r="F280" s="4">
        <v>726200</v>
      </c>
      <c r="G280" s="4"/>
      <c r="H280" s="4"/>
      <c r="I280" s="4"/>
      <c r="K280" t="str">
        <f t="shared" si="10"/>
        <v>COKIT CARSON</v>
      </c>
      <c r="L280" s="9">
        <f t="shared" si="11"/>
        <v>726200</v>
      </c>
      <c r="M280" s="9"/>
    </row>
    <row r="281" spans="1:13">
      <c r="A281" s="2" t="s">
        <v>2276</v>
      </c>
      <c r="B281" s="2" t="s">
        <v>2121</v>
      </c>
      <c r="C281" s="3" t="s">
        <v>181</v>
      </c>
      <c r="D281" s="2" t="s">
        <v>222</v>
      </c>
      <c r="E281" s="8" t="s">
        <v>2083</v>
      </c>
      <c r="F281" s="4">
        <v>726200</v>
      </c>
      <c r="G281" s="4"/>
      <c r="H281" s="4"/>
      <c r="I281" s="4"/>
      <c r="K281" t="str">
        <f t="shared" si="10"/>
        <v>COLAKE</v>
      </c>
      <c r="L281" s="9">
        <f t="shared" si="11"/>
        <v>726200</v>
      </c>
      <c r="M281" s="9"/>
    </row>
    <row r="282" spans="1:13">
      <c r="A282" s="2" t="s">
        <v>2276</v>
      </c>
      <c r="B282" s="2" t="s">
        <v>2123</v>
      </c>
      <c r="C282" s="3" t="s">
        <v>253</v>
      </c>
      <c r="D282" s="2" t="s">
        <v>222</v>
      </c>
      <c r="E282" s="8" t="s">
        <v>2284</v>
      </c>
      <c r="F282" s="4">
        <v>726200</v>
      </c>
      <c r="G282" s="4"/>
      <c r="H282" s="4"/>
      <c r="I282" s="4"/>
      <c r="K282" t="str">
        <f t="shared" si="10"/>
        <v>COLA PLATA</v>
      </c>
      <c r="L282" s="9">
        <f t="shared" si="11"/>
        <v>726200</v>
      </c>
      <c r="M282" s="9"/>
    </row>
    <row r="283" spans="1:13">
      <c r="A283" s="2" t="s">
        <v>2276</v>
      </c>
      <c r="B283" s="2" t="s">
        <v>2124</v>
      </c>
      <c r="C283" s="3" t="s">
        <v>254</v>
      </c>
      <c r="D283" s="2" t="s">
        <v>222</v>
      </c>
      <c r="E283" s="8" t="s">
        <v>2285</v>
      </c>
      <c r="F283" s="4">
        <v>726200</v>
      </c>
      <c r="G283" s="4"/>
      <c r="H283" s="4"/>
      <c r="I283" s="4"/>
      <c r="K283" t="str">
        <f t="shared" si="10"/>
        <v>COLARIMER</v>
      </c>
      <c r="L283" s="9">
        <f t="shared" si="11"/>
        <v>726200</v>
      </c>
      <c r="M283" s="9"/>
    </row>
    <row r="284" spans="1:13">
      <c r="A284" s="2" t="s">
        <v>2276</v>
      </c>
      <c r="B284" s="2" t="s">
        <v>2125</v>
      </c>
      <c r="C284" s="3" t="s">
        <v>255</v>
      </c>
      <c r="D284" s="2" t="s">
        <v>222</v>
      </c>
      <c r="E284" s="8" t="s">
        <v>2083</v>
      </c>
      <c r="F284" s="4">
        <v>726200</v>
      </c>
      <c r="G284" s="4"/>
      <c r="H284" s="4"/>
      <c r="I284" s="4"/>
      <c r="K284" t="str">
        <f t="shared" si="10"/>
        <v>COLAS ANIMAS</v>
      </c>
      <c r="L284" s="9">
        <f t="shared" si="11"/>
        <v>726200</v>
      </c>
      <c r="M284" s="9"/>
    </row>
    <row r="285" spans="1:13">
      <c r="A285" s="2" t="s">
        <v>2276</v>
      </c>
      <c r="B285" s="2" t="s">
        <v>2127</v>
      </c>
      <c r="C285" s="3" t="s">
        <v>136</v>
      </c>
      <c r="D285" s="2" t="s">
        <v>222</v>
      </c>
      <c r="E285" s="8" t="s">
        <v>2083</v>
      </c>
      <c r="F285" s="4">
        <v>726200</v>
      </c>
      <c r="G285" s="4"/>
      <c r="H285" s="4"/>
      <c r="I285" s="4"/>
      <c r="K285" t="str">
        <f t="shared" si="10"/>
        <v>COLINCOLN</v>
      </c>
      <c r="L285" s="9">
        <f t="shared" si="11"/>
        <v>726200</v>
      </c>
      <c r="M285" s="9"/>
    </row>
    <row r="286" spans="1:13">
      <c r="A286" s="2" t="s">
        <v>2276</v>
      </c>
      <c r="B286" s="2" t="s">
        <v>2128</v>
      </c>
      <c r="C286" s="3" t="s">
        <v>138</v>
      </c>
      <c r="D286" s="2" t="s">
        <v>222</v>
      </c>
      <c r="E286" s="8" t="s">
        <v>2286</v>
      </c>
      <c r="F286" s="4">
        <v>726200</v>
      </c>
      <c r="G286" s="4"/>
      <c r="H286" s="4"/>
      <c r="I286" s="4"/>
      <c r="K286" t="str">
        <f t="shared" si="10"/>
        <v>COLOGAN</v>
      </c>
      <c r="L286" s="9">
        <f t="shared" si="11"/>
        <v>726200</v>
      </c>
      <c r="M286" s="9"/>
    </row>
    <row r="287" spans="1:13">
      <c r="A287" s="2" t="s">
        <v>2276</v>
      </c>
      <c r="B287" s="2" t="s">
        <v>2129</v>
      </c>
      <c r="C287" s="3" t="s">
        <v>256</v>
      </c>
      <c r="D287" s="2" t="s">
        <v>222</v>
      </c>
      <c r="E287" s="8" t="s">
        <v>2287</v>
      </c>
      <c r="F287" s="4">
        <v>726200</v>
      </c>
      <c r="G287" s="4"/>
      <c r="H287" s="4"/>
      <c r="I287" s="4"/>
      <c r="K287" t="str">
        <f t="shared" si="10"/>
        <v>COMESA</v>
      </c>
      <c r="L287" s="9">
        <f t="shared" si="11"/>
        <v>726200</v>
      </c>
      <c r="M287" s="9"/>
    </row>
    <row r="288" spans="1:13">
      <c r="A288" s="2" t="s">
        <v>2276</v>
      </c>
      <c r="B288" s="2" t="s">
        <v>2130</v>
      </c>
      <c r="C288" s="3" t="s">
        <v>257</v>
      </c>
      <c r="D288" s="2" t="s">
        <v>222</v>
      </c>
      <c r="E288" s="8" t="s">
        <v>2083</v>
      </c>
      <c r="F288" s="4">
        <v>726200</v>
      </c>
      <c r="G288" s="4"/>
      <c r="H288" s="4"/>
      <c r="I288" s="4"/>
      <c r="K288" t="str">
        <f t="shared" si="10"/>
        <v>COMINERAL</v>
      </c>
      <c r="L288" s="9">
        <f t="shared" si="11"/>
        <v>726200</v>
      </c>
      <c r="M288" s="9"/>
    </row>
    <row r="289" spans="1:13">
      <c r="A289" s="2" t="s">
        <v>2276</v>
      </c>
      <c r="B289" s="2" t="s">
        <v>2132</v>
      </c>
      <c r="C289" s="3" t="s">
        <v>258</v>
      </c>
      <c r="D289" s="2" t="s">
        <v>222</v>
      </c>
      <c r="E289" s="8" t="s">
        <v>2288</v>
      </c>
      <c r="F289" s="4">
        <v>726200</v>
      </c>
      <c r="G289" s="4"/>
      <c r="H289" s="4"/>
      <c r="I289" s="4"/>
      <c r="K289" t="str">
        <f t="shared" si="10"/>
        <v>COMOFFAT</v>
      </c>
      <c r="L289" s="9">
        <f t="shared" si="11"/>
        <v>726200</v>
      </c>
      <c r="M289" s="9"/>
    </row>
    <row r="290" spans="1:13">
      <c r="A290" s="2" t="s">
        <v>2276</v>
      </c>
      <c r="B290" s="2" t="s">
        <v>2134</v>
      </c>
      <c r="C290" s="3" t="s">
        <v>259</v>
      </c>
      <c r="D290" s="2" t="s">
        <v>222</v>
      </c>
      <c r="E290" s="8" t="s">
        <v>2083</v>
      </c>
      <c r="F290" s="4">
        <v>726200</v>
      </c>
      <c r="G290" s="4"/>
      <c r="H290" s="4"/>
      <c r="I290" s="4"/>
      <c r="K290" t="str">
        <f t="shared" si="10"/>
        <v>COMONTEZUMA</v>
      </c>
      <c r="L290" s="9">
        <f t="shared" si="11"/>
        <v>726200</v>
      </c>
      <c r="M290" s="9"/>
    </row>
    <row r="291" spans="1:13">
      <c r="A291" s="2" t="s">
        <v>2276</v>
      </c>
      <c r="B291" s="2" t="s">
        <v>2136</v>
      </c>
      <c r="C291" s="3" t="s">
        <v>260</v>
      </c>
      <c r="D291" s="2" t="s">
        <v>222</v>
      </c>
      <c r="E291" s="8" t="s">
        <v>2289</v>
      </c>
      <c r="F291" s="4">
        <v>726200</v>
      </c>
      <c r="G291" s="4"/>
      <c r="H291" s="4"/>
      <c r="I291" s="4"/>
      <c r="K291" t="str">
        <f t="shared" si="10"/>
        <v>COMONTROSE</v>
      </c>
      <c r="L291" s="9">
        <f t="shared" si="11"/>
        <v>726200</v>
      </c>
      <c r="M291" s="9"/>
    </row>
    <row r="292" spans="1:13">
      <c r="A292" s="2" t="s">
        <v>2276</v>
      </c>
      <c r="B292" s="2" t="s">
        <v>2137</v>
      </c>
      <c r="C292" s="3" t="s">
        <v>55</v>
      </c>
      <c r="D292" s="2" t="s">
        <v>222</v>
      </c>
      <c r="E292" s="8" t="s">
        <v>2290</v>
      </c>
      <c r="F292" s="4">
        <v>726200</v>
      </c>
      <c r="G292" s="4"/>
      <c r="H292" s="4"/>
      <c r="I292" s="4"/>
      <c r="K292" t="str">
        <f t="shared" si="10"/>
        <v>COMORGAN</v>
      </c>
      <c r="L292" s="9">
        <f t="shared" si="11"/>
        <v>726200</v>
      </c>
      <c r="M292" s="9"/>
    </row>
    <row r="293" spans="1:13">
      <c r="A293" s="2" t="s">
        <v>2276</v>
      </c>
      <c r="B293" s="2" t="s">
        <v>2138</v>
      </c>
      <c r="C293" s="3" t="s">
        <v>261</v>
      </c>
      <c r="D293" s="2" t="s">
        <v>222</v>
      </c>
      <c r="E293" s="8" t="s">
        <v>2083</v>
      </c>
      <c r="F293" s="4">
        <v>726200</v>
      </c>
      <c r="G293" s="4"/>
      <c r="H293" s="4"/>
      <c r="I293" s="4"/>
      <c r="K293" t="str">
        <f t="shared" si="10"/>
        <v>COOTERO</v>
      </c>
      <c r="L293" s="9">
        <f t="shared" si="11"/>
        <v>726200</v>
      </c>
      <c r="M293" s="9"/>
    </row>
    <row r="294" spans="1:13">
      <c r="A294" s="2" t="s">
        <v>2276</v>
      </c>
      <c r="B294" s="2" t="s">
        <v>2139</v>
      </c>
      <c r="C294" s="3" t="s">
        <v>262</v>
      </c>
      <c r="D294" s="2" t="s">
        <v>222</v>
      </c>
      <c r="E294" s="8" t="s">
        <v>2289</v>
      </c>
      <c r="F294" s="4">
        <v>726200</v>
      </c>
      <c r="G294" s="4"/>
      <c r="H294" s="4"/>
      <c r="I294" s="4"/>
      <c r="K294" t="str">
        <f t="shared" si="10"/>
        <v>COOURAY</v>
      </c>
      <c r="L294" s="9">
        <f t="shared" si="11"/>
        <v>726200</v>
      </c>
      <c r="M294" s="9"/>
    </row>
    <row r="295" spans="1:13">
      <c r="A295" s="2" t="s">
        <v>2276</v>
      </c>
      <c r="B295" s="2" t="s">
        <v>2140</v>
      </c>
      <c r="C295" s="3" t="s">
        <v>263</v>
      </c>
      <c r="D295" s="2" t="s">
        <v>222</v>
      </c>
      <c r="E295" s="8" t="s">
        <v>2277</v>
      </c>
      <c r="F295" s="4">
        <v>787750</v>
      </c>
      <c r="G295" s="4"/>
      <c r="H295" s="4"/>
      <c r="I295" s="4"/>
      <c r="K295" t="str">
        <f t="shared" si="10"/>
        <v>COPARK</v>
      </c>
      <c r="L295" s="9">
        <f t="shared" si="11"/>
        <v>787750</v>
      </c>
      <c r="M295" s="9"/>
    </row>
    <row r="296" spans="1:13">
      <c r="A296" s="2" t="s">
        <v>2276</v>
      </c>
      <c r="B296" s="2" t="s">
        <v>2141</v>
      </c>
      <c r="C296" s="3" t="s">
        <v>145</v>
      </c>
      <c r="D296" s="2" t="s">
        <v>222</v>
      </c>
      <c r="E296" s="8" t="s">
        <v>2083</v>
      </c>
      <c r="F296" s="4">
        <v>726200</v>
      </c>
      <c r="G296" s="4"/>
      <c r="H296" s="4"/>
      <c r="I296" s="4"/>
      <c r="K296" t="str">
        <f t="shared" si="10"/>
        <v>COPHILLIPS</v>
      </c>
      <c r="L296" s="9">
        <f t="shared" si="11"/>
        <v>726200</v>
      </c>
      <c r="M296" s="9"/>
    </row>
    <row r="297" spans="1:13">
      <c r="A297" s="2" t="s">
        <v>2276</v>
      </c>
      <c r="B297" s="2" t="s">
        <v>2143</v>
      </c>
      <c r="C297" s="3" t="s">
        <v>264</v>
      </c>
      <c r="D297" s="2" t="s">
        <v>222</v>
      </c>
      <c r="E297" s="8" t="s">
        <v>2283</v>
      </c>
      <c r="F297" s="4">
        <v>948750</v>
      </c>
      <c r="G297" s="4"/>
      <c r="H297" s="4"/>
      <c r="I297" s="4"/>
      <c r="K297" t="str">
        <f t="shared" si="10"/>
        <v>COPITKIN</v>
      </c>
      <c r="L297" s="9">
        <f t="shared" si="11"/>
        <v>948750</v>
      </c>
      <c r="M297" s="9"/>
    </row>
    <row r="298" spans="1:13">
      <c r="A298" s="2" t="s">
        <v>2276</v>
      </c>
      <c r="B298" s="2" t="s">
        <v>2145</v>
      </c>
      <c r="C298" s="3" t="s">
        <v>265</v>
      </c>
      <c r="D298" s="2" t="s">
        <v>222</v>
      </c>
      <c r="E298" s="8" t="s">
        <v>2083</v>
      </c>
      <c r="F298" s="4">
        <v>726200</v>
      </c>
      <c r="G298" s="4"/>
      <c r="H298" s="4"/>
      <c r="I298" s="4"/>
      <c r="K298" t="str">
        <f t="shared" si="10"/>
        <v>COPROWERS</v>
      </c>
      <c r="L298" s="9">
        <f t="shared" si="11"/>
        <v>726200</v>
      </c>
      <c r="M298" s="9"/>
    </row>
    <row r="299" spans="1:13">
      <c r="A299" s="2" t="s">
        <v>2276</v>
      </c>
      <c r="B299" s="2" t="s">
        <v>2146</v>
      </c>
      <c r="C299" s="3" t="s">
        <v>266</v>
      </c>
      <c r="D299" s="2" t="s">
        <v>222</v>
      </c>
      <c r="E299" s="8" t="s">
        <v>2291</v>
      </c>
      <c r="F299" s="4">
        <v>726200</v>
      </c>
      <c r="G299" s="4"/>
      <c r="H299" s="4"/>
      <c r="I299" s="4"/>
      <c r="K299" t="str">
        <f t="shared" si="10"/>
        <v>COPUEBLO</v>
      </c>
      <c r="L299" s="9">
        <f t="shared" si="11"/>
        <v>726200</v>
      </c>
      <c r="M299" s="9"/>
    </row>
    <row r="300" spans="1:13">
      <c r="A300" s="2" t="s">
        <v>2276</v>
      </c>
      <c r="B300" s="2" t="s">
        <v>2147</v>
      </c>
      <c r="C300" s="3" t="s">
        <v>267</v>
      </c>
      <c r="D300" s="2" t="s">
        <v>222</v>
      </c>
      <c r="E300" s="8" t="s">
        <v>2083</v>
      </c>
      <c r="F300" s="4">
        <v>726200</v>
      </c>
      <c r="G300" s="4"/>
      <c r="H300" s="4"/>
      <c r="I300" s="4"/>
      <c r="K300" t="str">
        <f t="shared" si="10"/>
        <v>CORIO BLANCO</v>
      </c>
      <c r="L300" s="9">
        <f t="shared" si="11"/>
        <v>726200</v>
      </c>
      <c r="M300" s="9"/>
    </row>
    <row r="301" spans="1:13">
      <c r="A301" s="2" t="s">
        <v>2276</v>
      </c>
      <c r="B301" s="2" t="s">
        <v>2148</v>
      </c>
      <c r="C301" s="3" t="s">
        <v>268</v>
      </c>
      <c r="D301" s="2" t="s">
        <v>222</v>
      </c>
      <c r="E301" s="8" t="s">
        <v>2083</v>
      </c>
      <c r="F301" s="4">
        <v>726200</v>
      </c>
      <c r="G301" s="4"/>
      <c r="H301" s="4"/>
      <c r="I301" s="4"/>
      <c r="K301" t="str">
        <f t="shared" si="10"/>
        <v>CORIO GRANDE</v>
      </c>
      <c r="L301" s="9">
        <f t="shared" si="11"/>
        <v>726200</v>
      </c>
      <c r="M301" s="9"/>
    </row>
    <row r="302" spans="1:13">
      <c r="A302" s="2" t="s">
        <v>2276</v>
      </c>
      <c r="B302" s="2" t="s">
        <v>2149</v>
      </c>
      <c r="C302" s="3" t="s">
        <v>269</v>
      </c>
      <c r="D302" s="2" t="s">
        <v>222</v>
      </c>
      <c r="E302" s="8" t="s">
        <v>2292</v>
      </c>
      <c r="F302" s="4">
        <v>845250</v>
      </c>
      <c r="G302" s="4"/>
      <c r="H302" s="4"/>
      <c r="I302" s="4"/>
      <c r="K302" t="str">
        <f t="shared" si="10"/>
        <v>COROUTT</v>
      </c>
      <c r="L302" s="9">
        <f t="shared" si="11"/>
        <v>845250</v>
      </c>
      <c r="M302" s="9"/>
    </row>
    <row r="303" spans="1:13">
      <c r="A303" s="2" t="s">
        <v>2276</v>
      </c>
      <c r="B303" s="2" t="s">
        <v>2150</v>
      </c>
      <c r="C303" s="3" t="s">
        <v>270</v>
      </c>
      <c r="D303" s="2" t="s">
        <v>222</v>
      </c>
      <c r="E303" s="8" t="s">
        <v>2083</v>
      </c>
      <c r="F303" s="4">
        <v>726200</v>
      </c>
      <c r="G303" s="4"/>
      <c r="H303" s="4"/>
      <c r="I303" s="4"/>
      <c r="K303" t="str">
        <f t="shared" si="10"/>
        <v>COSAGUACHE</v>
      </c>
      <c r="L303" s="9">
        <f t="shared" si="11"/>
        <v>726200</v>
      </c>
      <c r="M303" s="9"/>
    </row>
    <row r="304" spans="1:13">
      <c r="A304" s="2" t="s">
        <v>2276</v>
      </c>
      <c r="B304" s="2" t="s">
        <v>2152</v>
      </c>
      <c r="C304" s="3" t="s">
        <v>271</v>
      </c>
      <c r="D304" s="2" t="s">
        <v>222</v>
      </c>
      <c r="E304" s="8" t="s">
        <v>2083</v>
      </c>
      <c r="F304" s="4">
        <v>726200</v>
      </c>
      <c r="G304" s="4"/>
      <c r="H304" s="4"/>
      <c r="I304" s="4"/>
      <c r="K304" t="str">
        <f t="shared" si="10"/>
        <v>COSAN JUAN</v>
      </c>
      <c r="L304" s="9">
        <f t="shared" si="11"/>
        <v>726200</v>
      </c>
      <c r="M304" s="9"/>
    </row>
    <row r="305" spans="1:13">
      <c r="A305" s="2" t="s">
        <v>2276</v>
      </c>
      <c r="B305" s="2" t="s">
        <v>2153</v>
      </c>
      <c r="C305" s="3" t="s">
        <v>272</v>
      </c>
      <c r="D305" s="2" t="s">
        <v>222</v>
      </c>
      <c r="E305" s="8" t="s">
        <v>2083</v>
      </c>
      <c r="F305" s="4">
        <v>862500</v>
      </c>
      <c r="G305" s="4"/>
      <c r="H305" s="4"/>
      <c r="I305" s="4"/>
      <c r="K305" t="str">
        <f t="shared" si="10"/>
        <v>COSAN MIGUEL</v>
      </c>
      <c r="L305" s="9">
        <f t="shared" si="11"/>
        <v>862500</v>
      </c>
      <c r="M305" s="9"/>
    </row>
    <row r="306" spans="1:13">
      <c r="A306" s="2" t="s">
        <v>2276</v>
      </c>
      <c r="B306" s="2" t="s">
        <v>2155</v>
      </c>
      <c r="C306" s="3" t="s">
        <v>273</v>
      </c>
      <c r="D306" s="2" t="s">
        <v>222</v>
      </c>
      <c r="E306" s="8" t="s">
        <v>2083</v>
      </c>
      <c r="F306" s="4">
        <v>726200</v>
      </c>
      <c r="G306" s="4"/>
      <c r="H306" s="4"/>
      <c r="I306" s="4"/>
      <c r="K306" t="str">
        <f t="shared" si="10"/>
        <v>COSEDGWICK</v>
      </c>
      <c r="L306" s="9">
        <f t="shared" si="11"/>
        <v>726200</v>
      </c>
      <c r="M306" s="9"/>
    </row>
    <row r="307" spans="1:13">
      <c r="A307" s="2" t="s">
        <v>2276</v>
      </c>
      <c r="B307" s="2" t="s">
        <v>2156</v>
      </c>
      <c r="C307" s="3" t="s">
        <v>274</v>
      </c>
      <c r="D307" s="2" t="s">
        <v>222</v>
      </c>
      <c r="E307" s="8" t="s">
        <v>2293</v>
      </c>
      <c r="F307" s="4">
        <v>953350</v>
      </c>
      <c r="G307" s="4"/>
      <c r="H307" s="4"/>
      <c r="I307" s="4"/>
      <c r="K307" t="str">
        <f t="shared" si="10"/>
        <v>COSUMMIT</v>
      </c>
      <c r="L307" s="9">
        <f t="shared" si="11"/>
        <v>953350</v>
      </c>
      <c r="M307" s="9"/>
    </row>
    <row r="308" spans="1:13">
      <c r="A308" s="2" t="s">
        <v>2276</v>
      </c>
      <c r="B308" s="2" t="s">
        <v>2157</v>
      </c>
      <c r="C308" s="3" t="s">
        <v>275</v>
      </c>
      <c r="D308" s="2" t="s">
        <v>222</v>
      </c>
      <c r="E308" s="8" t="s">
        <v>2281</v>
      </c>
      <c r="F308" s="4">
        <v>726200</v>
      </c>
      <c r="G308" s="4"/>
      <c r="H308" s="4"/>
      <c r="I308" s="4"/>
      <c r="K308" t="str">
        <f t="shared" si="10"/>
        <v>COTELLER</v>
      </c>
      <c r="L308" s="9">
        <f t="shared" si="11"/>
        <v>726200</v>
      </c>
      <c r="M308" s="9"/>
    </row>
    <row r="309" spans="1:13">
      <c r="A309" s="2" t="s">
        <v>2276</v>
      </c>
      <c r="B309" s="2" t="s">
        <v>2158</v>
      </c>
      <c r="C309" s="3" t="s">
        <v>68</v>
      </c>
      <c r="D309" s="2" t="s">
        <v>222</v>
      </c>
      <c r="E309" s="8" t="s">
        <v>2083</v>
      </c>
      <c r="F309" s="4">
        <v>726200</v>
      </c>
      <c r="G309" s="4"/>
      <c r="H309" s="4"/>
      <c r="I309" s="4"/>
      <c r="K309" t="str">
        <f t="shared" si="10"/>
        <v>COWASHINGTON</v>
      </c>
      <c r="L309" s="9">
        <f t="shared" si="11"/>
        <v>726200</v>
      </c>
      <c r="M309" s="9"/>
    </row>
    <row r="310" spans="1:13">
      <c r="A310" s="2" t="s">
        <v>2276</v>
      </c>
      <c r="B310" s="2" t="s">
        <v>2159</v>
      </c>
      <c r="C310" s="3" t="s">
        <v>276</v>
      </c>
      <c r="D310" s="2" t="s">
        <v>222</v>
      </c>
      <c r="E310" s="8" t="s">
        <v>2294</v>
      </c>
      <c r="F310" s="4">
        <v>726200</v>
      </c>
      <c r="G310" s="4"/>
      <c r="H310" s="4"/>
      <c r="I310" s="4"/>
      <c r="K310" t="str">
        <f t="shared" si="10"/>
        <v>COWELD</v>
      </c>
      <c r="L310" s="9">
        <f t="shared" si="11"/>
        <v>726200</v>
      </c>
      <c r="M310" s="9"/>
    </row>
    <row r="311" spans="1:13">
      <c r="A311" s="2" t="s">
        <v>2276</v>
      </c>
      <c r="B311" s="2" t="s">
        <v>2161</v>
      </c>
      <c r="C311" s="3" t="s">
        <v>105</v>
      </c>
      <c r="D311" s="2" t="s">
        <v>222</v>
      </c>
      <c r="E311" s="8" t="s">
        <v>2083</v>
      </c>
      <c r="F311" s="4">
        <v>726200</v>
      </c>
      <c r="G311" s="4"/>
      <c r="H311" s="4"/>
      <c r="I311" s="4"/>
      <c r="K311" t="str">
        <f t="shared" si="10"/>
        <v>COYUMA</v>
      </c>
      <c r="L311" s="9">
        <f t="shared" si="11"/>
        <v>726200</v>
      </c>
      <c r="M311" s="9"/>
    </row>
    <row r="312" spans="1:13">
      <c r="A312" s="2" t="s">
        <v>2295</v>
      </c>
      <c r="B312" s="2" t="s">
        <v>2073</v>
      </c>
      <c r="C312" s="3" t="s">
        <v>277</v>
      </c>
      <c r="D312" s="2" t="s">
        <v>278</v>
      </c>
      <c r="E312" s="8" t="s">
        <v>2296</v>
      </c>
      <c r="F312" s="4">
        <v>726200</v>
      </c>
      <c r="G312" s="4"/>
      <c r="H312" s="4"/>
      <c r="I312" s="4"/>
      <c r="K312" t="str">
        <f t="shared" si="10"/>
        <v>CTFAIRFIELD</v>
      </c>
      <c r="L312" s="9">
        <f t="shared" si="11"/>
        <v>726200</v>
      </c>
      <c r="M312" s="9"/>
    </row>
    <row r="313" spans="1:13">
      <c r="A313" s="2" t="s">
        <v>2295</v>
      </c>
      <c r="B313" s="2" t="s">
        <v>2075</v>
      </c>
      <c r="C313" s="3" t="s">
        <v>279</v>
      </c>
      <c r="D313" s="2" t="s">
        <v>278</v>
      </c>
      <c r="E313" s="8" t="s">
        <v>2297</v>
      </c>
      <c r="F313" s="4">
        <v>726200</v>
      </c>
      <c r="G313" s="4"/>
      <c r="H313" s="4"/>
      <c r="I313" s="4"/>
      <c r="K313" t="str">
        <f t="shared" si="10"/>
        <v>CTHARTFORD</v>
      </c>
      <c r="L313" s="9">
        <f t="shared" si="11"/>
        <v>726200</v>
      </c>
      <c r="M313" s="9"/>
    </row>
    <row r="314" spans="1:13">
      <c r="A314" s="2" t="s">
        <v>2295</v>
      </c>
      <c r="B314" s="2" t="s">
        <v>2077</v>
      </c>
      <c r="C314" s="3" t="s">
        <v>280</v>
      </c>
      <c r="D314" s="2" t="s">
        <v>278</v>
      </c>
      <c r="E314" s="8" t="s">
        <v>2298</v>
      </c>
      <c r="F314" s="4">
        <v>726200</v>
      </c>
      <c r="G314" s="4"/>
      <c r="H314" s="4"/>
      <c r="I314" s="4"/>
      <c r="K314" t="str">
        <f t="shared" si="10"/>
        <v>CTLITCHFIELD</v>
      </c>
      <c r="L314" s="9">
        <f t="shared" si="11"/>
        <v>726200</v>
      </c>
      <c r="M314" s="9"/>
    </row>
    <row r="315" spans="1:13">
      <c r="A315" s="2" t="s">
        <v>2295</v>
      </c>
      <c r="B315" s="2" t="s">
        <v>2079</v>
      </c>
      <c r="C315" s="3" t="s">
        <v>281</v>
      </c>
      <c r="D315" s="2" t="s">
        <v>278</v>
      </c>
      <c r="E315" s="8" t="s">
        <v>2297</v>
      </c>
      <c r="F315" s="4">
        <v>726200</v>
      </c>
      <c r="G315" s="4"/>
      <c r="H315" s="4"/>
      <c r="I315" s="4"/>
      <c r="K315" t="str">
        <f t="shared" si="10"/>
        <v>CTMIDDLESEX</v>
      </c>
      <c r="L315" s="9">
        <f t="shared" si="11"/>
        <v>726200</v>
      </c>
      <c r="M315" s="9"/>
    </row>
    <row r="316" spans="1:13">
      <c r="A316" s="2" t="s">
        <v>2295</v>
      </c>
      <c r="B316" s="2" t="s">
        <v>2081</v>
      </c>
      <c r="C316" s="3" t="s">
        <v>282</v>
      </c>
      <c r="D316" s="2" t="s">
        <v>278</v>
      </c>
      <c r="E316" s="8" t="s">
        <v>2299</v>
      </c>
      <c r="F316" s="4">
        <v>726200</v>
      </c>
      <c r="G316" s="4"/>
      <c r="H316" s="4"/>
      <c r="I316" s="4"/>
      <c r="K316" t="str">
        <f t="shared" si="10"/>
        <v>CTNEW HAVEN</v>
      </c>
      <c r="L316" s="9">
        <f t="shared" si="11"/>
        <v>726200</v>
      </c>
      <c r="M316" s="9"/>
    </row>
    <row r="317" spans="1:13">
      <c r="A317" s="2" t="s">
        <v>2295</v>
      </c>
      <c r="B317" s="2" t="s">
        <v>2082</v>
      </c>
      <c r="C317" s="3" t="s">
        <v>283</v>
      </c>
      <c r="D317" s="2" t="s">
        <v>278</v>
      </c>
      <c r="E317" s="8" t="s">
        <v>2300</v>
      </c>
      <c r="F317" s="4">
        <v>726200</v>
      </c>
      <c r="G317" s="4"/>
      <c r="H317" s="4"/>
      <c r="I317" s="4"/>
      <c r="K317" t="str">
        <f t="shared" si="10"/>
        <v>CTNEW LONDON</v>
      </c>
      <c r="L317" s="9">
        <f t="shared" si="11"/>
        <v>726200</v>
      </c>
      <c r="M317" s="9"/>
    </row>
    <row r="318" spans="1:13">
      <c r="A318" s="2" t="s">
        <v>2295</v>
      </c>
      <c r="B318" s="2" t="s">
        <v>2084</v>
      </c>
      <c r="C318" s="3" t="s">
        <v>284</v>
      </c>
      <c r="D318" s="2" t="s">
        <v>278</v>
      </c>
      <c r="E318" s="8" t="s">
        <v>2297</v>
      </c>
      <c r="F318" s="4">
        <v>726200</v>
      </c>
      <c r="G318" s="4"/>
      <c r="H318" s="4"/>
      <c r="I318" s="4"/>
      <c r="K318" t="str">
        <f t="shared" si="10"/>
        <v>CTTOLLAND</v>
      </c>
      <c r="L318" s="9">
        <f t="shared" si="11"/>
        <v>726200</v>
      </c>
      <c r="M318" s="9"/>
    </row>
    <row r="319" spans="1:13">
      <c r="A319" s="2" t="s">
        <v>2295</v>
      </c>
      <c r="B319" s="2" t="s">
        <v>2085</v>
      </c>
      <c r="C319" s="3" t="s">
        <v>285</v>
      </c>
      <c r="D319" s="2" t="s">
        <v>278</v>
      </c>
      <c r="E319" s="8" t="s">
        <v>2301</v>
      </c>
      <c r="F319" s="4">
        <v>726200</v>
      </c>
      <c r="G319" s="4"/>
      <c r="H319" s="4"/>
      <c r="I319" s="4"/>
      <c r="K319" t="str">
        <f t="shared" si="10"/>
        <v>CTWINDHAM</v>
      </c>
      <c r="L319" s="9">
        <f t="shared" si="11"/>
        <v>726200</v>
      </c>
      <c r="M319" s="9"/>
    </row>
    <row r="320" spans="1:13">
      <c r="A320" s="2" t="s">
        <v>2302</v>
      </c>
      <c r="B320" s="2" t="s">
        <v>2073</v>
      </c>
      <c r="C320" s="3" t="s">
        <v>286</v>
      </c>
      <c r="D320" s="2" t="s">
        <v>287</v>
      </c>
      <c r="E320" s="8" t="s">
        <v>2303</v>
      </c>
      <c r="F320" s="4">
        <v>726200</v>
      </c>
      <c r="G320" s="4"/>
      <c r="H320" s="4"/>
      <c r="I320" s="4"/>
      <c r="K320" t="str">
        <f t="shared" si="10"/>
        <v>DEKENT</v>
      </c>
      <c r="L320" s="9">
        <f t="shared" si="11"/>
        <v>726200</v>
      </c>
      <c r="M320" s="9"/>
    </row>
    <row r="321" spans="1:13">
      <c r="A321" s="2" t="s">
        <v>2302</v>
      </c>
      <c r="B321" s="2" t="s">
        <v>2075</v>
      </c>
      <c r="C321" s="3" t="s">
        <v>288</v>
      </c>
      <c r="D321" s="2" t="s">
        <v>287</v>
      </c>
      <c r="E321" s="8" t="s">
        <v>2304</v>
      </c>
      <c r="F321" s="4">
        <v>726200</v>
      </c>
      <c r="G321" s="4"/>
      <c r="H321" s="4"/>
      <c r="I321" s="4"/>
      <c r="K321" t="str">
        <f t="shared" si="10"/>
        <v>DENEW CASTLE</v>
      </c>
      <c r="L321" s="9">
        <f t="shared" si="11"/>
        <v>726200</v>
      </c>
      <c r="M321" s="9"/>
    </row>
    <row r="322" spans="1:13">
      <c r="A322" s="2" t="s">
        <v>2302</v>
      </c>
      <c r="B322" s="2" t="s">
        <v>2077</v>
      </c>
      <c r="C322" s="3" t="s">
        <v>289</v>
      </c>
      <c r="D322" s="2" t="s">
        <v>287</v>
      </c>
      <c r="E322" s="8" t="s">
        <v>2305</v>
      </c>
      <c r="F322" s="4">
        <v>726200</v>
      </c>
      <c r="G322" s="4"/>
      <c r="H322" s="4"/>
      <c r="I322" s="4"/>
      <c r="K322" t="str">
        <f t="shared" si="10"/>
        <v>DESUSSEX</v>
      </c>
      <c r="L322" s="9">
        <f t="shared" si="11"/>
        <v>726200</v>
      </c>
      <c r="M322" s="9"/>
    </row>
    <row r="323" spans="1:13">
      <c r="A323" s="2" t="s">
        <v>2306</v>
      </c>
      <c r="B323" s="2" t="s">
        <v>2073</v>
      </c>
      <c r="C323" s="3" t="s">
        <v>3399</v>
      </c>
      <c r="D323" s="2" t="s">
        <v>290</v>
      </c>
      <c r="E323" s="8" t="s">
        <v>2307</v>
      </c>
      <c r="F323" s="4">
        <v>1089300</v>
      </c>
      <c r="G323" s="4"/>
      <c r="H323" s="4"/>
      <c r="I323" s="4"/>
      <c r="K323" t="str">
        <f t="shared" si="10"/>
        <v>DCDISTRICT OF COLUMBIA</v>
      </c>
      <c r="L323" s="9">
        <f t="shared" si="11"/>
        <v>1089300</v>
      </c>
      <c r="M323" s="9"/>
    </row>
    <row r="324" spans="1:13">
      <c r="A324" s="2" t="s">
        <v>2308</v>
      </c>
      <c r="B324" s="2" t="s">
        <v>2073</v>
      </c>
      <c r="C324" s="3" t="s">
        <v>291</v>
      </c>
      <c r="D324" s="2" t="s">
        <v>292</v>
      </c>
      <c r="E324" s="8" t="s">
        <v>2309</v>
      </c>
      <c r="F324" s="4">
        <v>726200</v>
      </c>
      <c r="G324" s="4"/>
      <c r="H324" s="4"/>
      <c r="I324" s="4"/>
      <c r="K324" t="str">
        <f t="shared" si="10"/>
        <v>FLALACHUA</v>
      </c>
      <c r="L324" s="9">
        <f t="shared" si="11"/>
        <v>726200</v>
      </c>
      <c r="M324" s="9"/>
    </row>
    <row r="325" spans="1:13">
      <c r="A325" s="2" t="s">
        <v>2308</v>
      </c>
      <c r="B325" s="2" t="s">
        <v>2075</v>
      </c>
      <c r="C325" s="3" t="s">
        <v>293</v>
      </c>
      <c r="D325" s="2" t="s">
        <v>292</v>
      </c>
      <c r="E325" s="8" t="s">
        <v>2310</v>
      </c>
      <c r="F325" s="4">
        <v>726200</v>
      </c>
      <c r="G325" s="4"/>
      <c r="H325" s="4"/>
      <c r="I325" s="4"/>
      <c r="K325" t="str">
        <f t="shared" ref="K325:K388" si="12">+D325&amp;C325</f>
        <v>FLBAKER</v>
      </c>
      <c r="L325" s="9">
        <f t="shared" ref="L325:L388" si="13">+F325</f>
        <v>726200</v>
      </c>
      <c r="M325" s="9"/>
    </row>
    <row r="326" spans="1:13">
      <c r="A326" s="2" t="s">
        <v>2308</v>
      </c>
      <c r="B326" s="2" t="s">
        <v>2077</v>
      </c>
      <c r="C326" s="3" t="s">
        <v>294</v>
      </c>
      <c r="D326" s="2" t="s">
        <v>292</v>
      </c>
      <c r="E326" s="8" t="s">
        <v>2311</v>
      </c>
      <c r="F326" s="4">
        <v>726200</v>
      </c>
      <c r="G326" s="4"/>
      <c r="H326" s="4"/>
      <c r="I326" s="4"/>
      <c r="K326" t="str">
        <f t="shared" si="12"/>
        <v>FLBAY</v>
      </c>
      <c r="L326" s="9">
        <f t="shared" si="13"/>
        <v>726200</v>
      </c>
      <c r="M326" s="9"/>
    </row>
    <row r="327" spans="1:13">
      <c r="A327" s="2" t="s">
        <v>2308</v>
      </c>
      <c r="B327" s="2" t="s">
        <v>2079</v>
      </c>
      <c r="C327" s="3" t="s">
        <v>295</v>
      </c>
      <c r="D327" s="2" t="s">
        <v>292</v>
      </c>
      <c r="E327" s="8" t="s">
        <v>2083</v>
      </c>
      <c r="F327" s="4">
        <v>726200</v>
      </c>
      <c r="G327" s="4"/>
      <c r="H327" s="4"/>
      <c r="I327" s="4"/>
      <c r="K327" t="str">
        <f t="shared" si="12"/>
        <v>FLBRADFORD</v>
      </c>
      <c r="L327" s="9">
        <f t="shared" si="13"/>
        <v>726200</v>
      </c>
      <c r="M327" s="9"/>
    </row>
    <row r="328" spans="1:13">
      <c r="A328" s="2" t="s">
        <v>2308</v>
      </c>
      <c r="B328" s="2" t="s">
        <v>2081</v>
      </c>
      <c r="C328" s="3" t="s">
        <v>296</v>
      </c>
      <c r="D328" s="2" t="s">
        <v>292</v>
      </c>
      <c r="E328" s="8" t="s">
        <v>2312</v>
      </c>
      <c r="F328" s="4">
        <v>726200</v>
      </c>
      <c r="G328" s="4"/>
      <c r="H328" s="4"/>
      <c r="I328" s="4"/>
      <c r="K328" t="str">
        <f t="shared" si="12"/>
        <v>FLBREVARD</v>
      </c>
      <c r="L328" s="9">
        <f t="shared" si="13"/>
        <v>726200</v>
      </c>
      <c r="M328" s="9"/>
    </row>
    <row r="329" spans="1:13">
      <c r="A329" s="2" t="s">
        <v>2308</v>
      </c>
      <c r="B329" s="2" t="s">
        <v>2082</v>
      </c>
      <c r="C329" s="3" t="s">
        <v>297</v>
      </c>
      <c r="D329" s="2" t="s">
        <v>292</v>
      </c>
      <c r="E329" s="8" t="s">
        <v>2313</v>
      </c>
      <c r="F329" s="4">
        <v>726200</v>
      </c>
      <c r="G329" s="4"/>
      <c r="H329" s="4"/>
      <c r="I329" s="4"/>
      <c r="K329" t="str">
        <f t="shared" si="12"/>
        <v>FLBROWARD</v>
      </c>
      <c r="L329" s="9">
        <f t="shared" si="13"/>
        <v>726200</v>
      </c>
      <c r="M329" s="9"/>
    </row>
    <row r="330" spans="1:13">
      <c r="A330" s="2" t="s">
        <v>2308</v>
      </c>
      <c r="B330" s="2" t="s">
        <v>2084</v>
      </c>
      <c r="C330" s="3" t="s">
        <v>11</v>
      </c>
      <c r="D330" s="2" t="s">
        <v>292</v>
      </c>
      <c r="E330" s="8" t="s">
        <v>2083</v>
      </c>
      <c r="F330" s="4">
        <v>726200</v>
      </c>
      <c r="G330" s="4"/>
      <c r="H330" s="4"/>
      <c r="I330" s="4"/>
      <c r="K330" t="str">
        <f t="shared" si="12"/>
        <v>FLCALHOUN</v>
      </c>
      <c r="L330" s="9">
        <f t="shared" si="13"/>
        <v>726200</v>
      </c>
      <c r="M330" s="9"/>
    </row>
    <row r="331" spans="1:13">
      <c r="A331" s="2" t="s">
        <v>2308</v>
      </c>
      <c r="B331" s="2" t="s">
        <v>2085</v>
      </c>
      <c r="C331" s="3" t="s">
        <v>298</v>
      </c>
      <c r="D331" s="2" t="s">
        <v>292</v>
      </c>
      <c r="E331" s="8" t="s">
        <v>2314</v>
      </c>
      <c r="F331" s="4">
        <v>726200</v>
      </c>
      <c r="G331" s="4"/>
      <c r="H331" s="4"/>
      <c r="I331" s="4"/>
      <c r="K331" t="str">
        <f t="shared" si="12"/>
        <v>FLCHARLOTTE</v>
      </c>
      <c r="L331" s="9">
        <f t="shared" si="13"/>
        <v>726200</v>
      </c>
      <c r="M331" s="9"/>
    </row>
    <row r="332" spans="1:13">
      <c r="A332" s="2" t="s">
        <v>2308</v>
      </c>
      <c r="B332" s="2" t="s">
        <v>2087</v>
      </c>
      <c r="C332" s="3" t="s">
        <v>299</v>
      </c>
      <c r="D332" s="2" t="s">
        <v>292</v>
      </c>
      <c r="E332" s="8" t="s">
        <v>2315</v>
      </c>
      <c r="F332" s="4">
        <v>726200</v>
      </c>
      <c r="G332" s="4"/>
      <c r="H332" s="4"/>
      <c r="I332" s="4"/>
      <c r="K332" t="str">
        <f t="shared" si="12"/>
        <v>FLCITRUS</v>
      </c>
      <c r="L332" s="9">
        <f t="shared" si="13"/>
        <v>726200</v>
      </c>
      <c r="M332" s="9"/>
    </row>
    <row r="333" spans="1:13">
      <c r="A333" s="2" t="s">
        <v>2308</v>
      </c>
      <c r="B333" s="2" t="s">
        <v>2088</v>
      </c>
      <c r="C333" s="3" t="s">
        <v>17</v>
      </c>
      <c r="D333" s="2" t="s">
        <v>292</v>
      </c>
      <c r="E333" s="8" t="s">
        <v>2310</v>
      </c>
      <c r="F333" s="4">
        <v>726200</v>
      </c>
      <c r="G333" s="4"/>
      <c r="H333" s="4"/>
      <c r="I333" s="4"/>
      <c r="K333" t="str">
        <f t="shared" si="12"/>
        <v>FLCLAY</v>
      </c>
      <c r="L333" s="9">
        <f t="shared" si="13"/>
        <v>726200</v>
      </c>
      <c r="M333" s="9"/>
    </row>
    <row r="334" spans="1:13">
      <c r="A334" s="2" t="s">
        <v>2308</v>
      </c>
      <c r="B334" s="2" t="s">
        <v>2089</v>
      </c>
      <c r="C334" s="3" t="s">
        <v>300</v>
      </c>
      <c r="D334" s="2" t="s">
        <v>292</v>
      </c>
      <c r="E334" s="8" t="s">
        <v>2316</v>
      </c>
      <c r="F334" s="4">
        <v>726200</v>
      </c>
      <c r="G334" s="4"/>
      <c r="H334" s="4"/>
      <c r="I334" s="4"/>
      <c r="K334" t="str">
        <f t="shared" si="12"/>
        <v>FLCOLLIER</v>
      </c>
      <c r="L334" s="9">
        <f t="shared" si="13"/>
        <v>726200</v>
      </c>
      <c r="M334" s="9"/>
    </row>
    <row r="335" spans="1:13">
      <c r="A335" s="2" t="s">
        <v>2308</v>
      </c>
      <c r="B335" s="2" t="s">
        <v>2090</v>
      </c>
      <c r="C335" s="3" t="s">
        <v>117</v>
      </c>
      <c r="D335" s="2" t="s">
        <v>292</v>
      </c>
      <c r="E335" s="8" t="s">
        <v>2317</v>
      </c>
      <c r="F335" s="4">
        <v>726200</v>
      </c>
      <c r="G335" s="4"/>
      <c r="H335" s="4"/>
      <c r="I335" s="4"/>
      <c r="K335" t="str">
        <f t="shared" si="12"/>
        <v>FLCOLUMBIA</v>
      </c>
      <c r="L335" s="9">
        <f t="shared" si="13"/>
        <v>726200</v>
      </c>
      <c r="M335" s="9"/>
    </row>
    <row r="336" spans="1:13">
      <c r="A336" s="2" t="s">
        <v>2308</v>
      </c>
      <c r="B336" s="2" t="s">
        <v>2092</v>
      </c>
      <c r="C336" s="3" t="s">
        <v>301</v>
      </c>
      <c r="D336" s="2" t="s">
        <v>292</v>
      </c>
      <c r="E336" s="8" t="s">
        <v>2318</v>
      </c>
      <c r="F336" s="4">
        <v>726200</v>
      </c>
      <c r="G336" s="4"/>
      <c r="H336" s="4"/>
      <c r="I336" s="4"/>
      <c r="K336" t="str">
        <f t="shared" si="12"/>
        <v>FLDE SOTO</v>
      </c>
      <c r="L336" s="9">
        <f t="shared" si="13"/>
        <v>726200</v>
      </c>
      <c r="M336" s="9"/>
    </row>
    <row r="337" spans="1:13">
      <c r="A337" s="2" t="s">
        <v>2308</v>
      </c>
      <c r="B337" s="2" t="s">
        <v>2093</v>
      </c>
      <c r="C337" s="3" t="s">
        <v>302</v>
      </c>
      <c r="D337" s="2" t="s">
        <v>292</v>
      </c>
      <c r="E337" s="8" t="s">
        <v>2083</v>
      </c>
      <c r="F337" s="4">
        <v>726200</v>
      </c>
      <c r="G337" s="4"/>
      <c r="H337" s="4"/>
      <c r="I337" s="4"/>
      <c r="K337" t="str">
        <f t="shared" si="12"/>
        <v>FLDIXIE</v>
      </c>
      <c r="L337" s="9">
        <f t="shared" si="13"/>
        <v>726200</v>
      </c>
      <c r="M337" s="9"/>
    </row>
    <row r="338" spans="1:13">
      <c r="A338" s="2" t="s">
        <v>2308</v>
      </c>
      <c r="B338" s="2" t="s">
        <v>2094</v>
      </c>
      <c r="C338" s="3" t="s">
        <v>303</v>
      </c>
      <c r="D338" s="2" t="s">
        <v>292</v>
      </c>
      <c r="E338" s="8" t="s">
        <v>2310</v>
      </c>
      <c r="F338" s="4">
        <v>726200</v>
      </c>
      <c r="G338" s="4"/>
      <c r="H338" s="4"/>
      <c r="I338" s="4"/>
      <c r="K338" t="str">
        <f t="shared" si="12"/>
        <v>FLDUVAL</v>
      </c>
      <c r="L338" s="9">
        <f t="shared" si="13"/>
        <v>726200</v>
      </c>
      <c r="M338" s="9"/>
    </row>
    <row r="339" spans="1:13">
      <c r="A339" s="2" t="s">
        <v>2308</v>
      </c>
      <c r="B339" s="2" t="s">
        <v>2096</v>
      </c>
      <c r="C339" s="3" t="s">
        <v>30</v>
      </c>
      <c r="D339" s="2" t="s">
        <v>292</v>
      </c>
      <c r="E339" s="8" t="s">
        <v>2319</v>
      </c>
      <c r="F339" s="4">
        <v>726200</v>
      </c>
      <c r="G339" s="4"/>
      <c r="H339" s="4"/>
      <c r="I339" s="4"/>
      <c r="K339" t="str">
        <f t="shared" si="12"/>
        <v>FLESCAMBIA</v>
      </c>
      <c r="L339" s="9">
        <f t="shared" si="13"/>
        <v>726200</v>
      </c>
      <c r="M339" s="9"/>
    </row>
    <row r="340" spans="1:13">
      <c r="A340" s="2" t="s">
        <v>2308</v>
      </c>
      <c r="B340" s="2" t="s">
        <v>2098</v>
      </c>
      <c r="C340" s="3" t="s">
        <v>304</v>
      </c>
      <c r="D340" s="2" t="s">
        <v>292</v>
      </c>
      <c r="E340" s="8" t="s">
        <v>2320</v>
      </c>
      <c r="F340" s="4">
        <v>726200</v>
      </c>
      <c r="G340" s="4"/>
      <c r="H340" s="4"/>
      <c r="I340" s="4"/>
      <c r="K340" t="str">
        <f t="shared" si="12"/>
        <v>FLFLAGLER</v>
      </c>
      <c r="L340" s="9">
        <f t="shared" si="13"/>
        <v>726200</v>
      </c>
      <c r="M340" s="9"/>
    </row>
    <row r="341" spans="1:13">
      <c r="A341" s="2" t="s">
        <v>2308</v>
      </c>
      <c r="B341" s="2" t="s">
        <v>2099</v>
      </c>
      <c r="C341" s="3" t="s">
        <v>33</v>
      </c>
      <c r="D341" s="2" t="s">
        <v>292</v>
      </c>
      <c r="E341" s="8" t="s">
        <v>2083</v>
      </c>
      <c r="F341" s="4">
        <v>726200</v>
      </c>
      <c r="G341" s="4"/>
      <c r="H341" s="4"/>
      <c r="I341" s="4"/>
      <c r="K341" t="str">
        <f t="shared" si="12"/>
        <v>FLFRANKLIN</v>
      </c>
      <c r="L341" s="9">
        <f t="shared" si="13"/>
        <v>726200</v>
      </c>
      <c r="M341" s="9"/>
    </row>
    <row r="342" spans="1:13">
      <c r="A342" s="2" t="s">
        <v>2308</v>
      </c>
      <c r="B342" s="2" t="s">
        <v>2101</v>
      </c>
      <c r="C342" s="3" t="s">
        <v>305</v>
      </c>
      <c r="D342" s="2" t="s">
        <v>292</v>
      </c>
      <c r="E342" s="8" t="s">
        <v>2321</v>
      </c>
      <c r="F342" s="4">
        <v>726200</v>
      </c>
      <c r="G342" s="4"/>
      <c r="H342" s="4"/>
      <c r="I342" s="4"/>
      <c r="K342" t="str">
        <f t="shared" si="12"/>
        <v>FLGADSDEN</v>
      </c>
      <c r="L342" s="9">
        <f t="shared" si="13"/>
        <v>726200</v>
      </c>
      <c r="M342" s="9"/>
    </row>
    <row r="343" spans="1:13">
      <c r="A343" s="2" t="s">
        <v>2308</v>
      </c>
      <c r="B343" s="2" t="s">
        <v>2102</v>
      </c>
      <c r="C343" s="3" t="s">
        <v>306</v>
      </c>
      <c r="D343" s="2" t="s">
        <v>292</v>
      </c>
      <c r="E343" s="8" t="s">
        <v>2309</v>
      </c>
      <c r="F343" s="4">
        <v>726200</v>
      </c>
      <c r="G343" s="4"/>
      <c r="H343" s="4"/>
      <c r="I343" s="4"/>
      <c r="K343" t="str">
        <f t="shared" si="12"/>
        <v>FLGILCHRIST</v>
      </c>
      <c r="L343" s="9">
        <f t="shared" si="13"/>
        <v>726200</v>
      </c>
      <c r="M343" s="9"/>
    </row>
    <row r="344" spans="1:13">
      <c r="A344" s="2" t="s">
        <v>2308</v>
      </c>
      <c r="B344" s="2" t="s">
        <v>2103</v>
      </c>
      <c r="C344" s="3" t="s">
        <v>307</v>
      </c>
      <c r="D344" s="2" t="s">
        <v>292</v>
      </c>
      <c r="E344" s="8" t="s">
        <v>2083</v>
      </c>
      <c r="F344" s="4">
        <v>726200</v>
      </c>
      <c r="G344" s="4"/>
      <c r="H344" s="4"/>
      <c r="I344" s="4"/>
      <c r="K344" t="str">
        <f t="shared" si="12"/>
        <v>FLGLADES</v>
      </c>
      <c r="L344" s="9">
        <f t="shared" si="13"/>
        <v>726200</v>
      </c>
      <c r="M344" s="9"/>
    </row>
    <row r="345" spans="1:13">
      <c r="A345" s="2" t="s">
        <v>2308</v>
      </c>
      <c r="B345" s="2" t="s">
        <v>2105</v>
      </c>
      <c r="C345" s="3" t="s">
        <v>308</v>
      </c>
      <c r="D345" s="2" t="s">
        <v>292</v>
      </c>
      <c r="E345" s="8" t="s">
        <v>2083</v>
      </c>
      <c r="F345" s="4">
        <v>726200</v>
      </c>
      <c r="G345" s="4"/>
      <c r="H345" s="4"/>
      <c r="I345" s="4"/>
      <c r="K345" t="str">
        <f t="shared" si="12"/>
        <v>FLGULF</v>
      </c>
      <c r="L345" s="9">
        <f t="shared" si="13"/>
        <v>726200</v>
      </c>
      <c r="M345" s="9"/>
    </row>
    <row r="346" spans="1:13">
      <c r="A346" s="2" t="s">
        <v>2308</v>
      </c>
      <c r="B346" s="2" t="s">
        <v>2107</v>
      </c>
      <c r="C346" s="3" t="s">
        <v>309</v>
      </c>
      <c r="D346" s="2" t="s">
        <v>292</v>
      </c>
      <c r="E346" s="8" t="s">
        <v>2083</v>
      </c>
      <c r="F346" s="4">
        <v>726200</v>
      </c>
      <c r="G346" s="4"/>
      <c r="H346" s="4"/>
      <c r="I346" s="4"/>
      <c r="K346" t="str">
        <f t="shared" si="12"/>
        <v>FLHAMILTON</v>
      </c>
      <c r="L346" s="9">
        <f t="shared" si="13"/>
        <v>726200</v>
      </c>
      <c r="M346" s="9"/>
    </row>
    <row r="347" spans="1:13">
      <c r="A347" s="2" t="s">
        <v>2308</v>
      </c>
      <c r="B347" s="2" t="s">
        <v>2109</v>
      </c>
      <c r="C347" s="3" t="s">
        <v>310</v>
      </c>
      <c r="D347" s="2" t="s">
        <v>292</v>
      </c>
      <c r="E347" s="8" t="s">
        <v>2322</v>
      </c>
      <c r="F347" s="4">
        <v>726200</v>
      </c>
      <c r="G347" s="4"/>
      <c r="H347" s="4"/>
      <c r="I347" s="4"/>
      <c r="K347" t="str">
        <f t="shared" si="12"/>
        <v>FLHARDEE</v>
      </c>
      <c r="L347" s="9">
        <f t="shared" si="13"/>
        <v>726200</v>
      </c>
      <c r="M347" s="9"/>
    </row>
    <row r="348" spans="1:13">
      <c r="A348" s="2" t="s">
        <v>2308</v>
      </c>
      <c r="B348" s="2" t="s">
        <v>2111</v>
      </c>
      <c r="C348" s="3" t="s">
        <v>311</v>
      </c>
      <c r="D348" s="2" t="s">
        <v>292</v>
      </c>
      <c r="E348" s="8" t="s">
        <v>2323</v>
      </c>
      <c r="F348" s="4">
        <v>726200</v>
      </c>
      <c r="G348" s="4"/>
      <c r="H348" s="4"/>
      <c r="I348" s="4"/>
      <c r="K348" t="str">
        <f t="shared" si="12"/>
        <v>FLHENDRY</v>
      </c>
      <c r="L348" s="9">
        <f t="shared" si="13"/>
        <v>726200</v>
      </c>
      <c r="M348" s="9"/>
    </row>
    <row r="349" spans="1:13">
      <c r="A349" s="2" t="s">
        <v>2308</v>
      </c>
      <c r="B349" s="2" t="s">
        <v>2112</v>
      </c>
      <c r="C349" s="3" t="s">
        <v>312</v>
      </c>
      <c r="D349" s="2" t="s">
        <v>292</v>
      </c>
      <c r="E349" s="8" t="s">
        <v>2324</v>
      </c>
      <c r="F349" s="4">
        <v>726200</v>
      </c>
      <c r="G349" s="4"/>
      <c r="H349" s="4"/>
      <c r="I349" s="4"/>
      <c r="K349" t="str">
        <f t="shared" si="12"/>
        <v>FLHERNANDO</v>
      </c>
      <c r="L349" s="9">
        <f t="shared" si="13"/>
        <v>726200</v>
      </c>
      <c r="M349" s="9"/>
    </row>
    <row r="350" spans="1:13">
      <c r="A350" s="2" t="s">
        <v>2308</v>
      </c>
      <c r="B350" s="2" t="s">
        <v>2114</v>
      </c>
      <c r="C350" s="3" t="s">
        <v>313</v>
      </c>
      <c r="D350" s="2" t="s">
        <v>292</v>
      </c>
      <c r="E350" s="8" t="s">
        <v>2325</v>
      </c>
      <c r="F350" s="4">
        <v>726200</v>
      </c>
      <c r="G350" s="4"/>
      <c r="H350" s="4"/>
      <c r="I350" s="4"/>
      <c r="K350" t="str">
        <f t="shared" si="12"/>
        <v>FLHIGHLANDS</v>
      </c>
      <c r="L350" s="9">
        <f t="shared" si="13"/>
        <v>726200</v>
      </c>
      <c r="M350" s="9"/>
    </row>
    <row r="351" spans="1:13">
      <c r="A351" s="2" t="s">
        <v>2308</v>
      </c>
      <c r="B351" s="2" t="s">
        <v>2116</v>
      </c>
      <c r="C351" s="3" t="s">
        <v>314</v>
      </c>
      <c r="D351" s="2" t="s">
        <v>292</v>
      </c>
      <c r="E351" s="8" t="s">
        <v>2324</v>
      </c>
      <c r="F351" s="4">
        <v>726200</v>
      </c>
      <c r="G351" s="4"/>
      <c r="H351" s="4"/>
      <c r="I351" s="4"/>
      <c r="K351" t="str">
        <f t="shared" si="12"/>
        <v>FLHILLSBOROUGH</v>
      </c>
      <c r="L351" s="9">
        <f t="shared" si="13"/>
        <v>726200</v>
      </c>
      <c r="M351" s="9"/>
    </row>
    <row r="352" spans="1:13">
      <c r="A352" s="2" t="s">
        <v>2308</v>
      </c>
      <c r="B352" s="2" t="s">
        <v>2117</v>
      </c>
      <c r="C352" s="3" t="s">
        <v>315</v>
      </c>
      <c r="D352" s="2" t="s">
        <v>292</v>
      </c>
      <c r="E352" s="8" t="s">
        <v>2083</v>
      </c>
      <c r="F352" s="4">
        <v>726200</v>
      </c>
      <c r="G352" s="4"/>
      <c r="H352" s="4"/>
      <c r="I352" s="4"/>
      <c r="K352" t="str">
        <f t="shared" si="12"/>
        <v>FLHOLMES</v>
      </c>
      <c r="L352" s="9">
        <f t="shared" si="13"/>
        <v>726200</v>
      </c>
      <c r="M352" s="9"/>
    </row>
    <row r="353" spans="1:13">
      <c r="A353" s="2" t="s">
        <v>2308</v>
      </c>
      <c r="B353" s="2" t="s">
        <v>2118</v>
      </c>
      <c r="C353" s="3" t="s">
        <v>316</v>
      </c>
      <c r="D353" s="2" t="s">
        <v>292</v>
      </c>
      <c r="E353" s="8" t="s">
        <v>2326</v>
      </c>
      <c r="F353" s="4">
        <v>726200</v>
      </c>
      <c r="G353" s="4"/>
      <c r="H353" s="4"/>
      <c r="I353" s="4"/>
      <c r="K353" t="str">
        <f t="shared" si="12"/>
        <v>FLINDIAN RIVER</v>
      </c>
      <c r="L353" s="9">
        <f t="shared" si="13"/>
        <v>726200</v>
      </c>
      <c r="M353" s="9"/>
    </row>
    <row r="354" spans="1:13">
      <c r="A354" s="2" t="s">
        <v>2308</v>
      </c>
      <c r="B354" s="2" t="s">
        <v>2120</v>
      </c>
      <c r="C354" s="3" t="s">
        <v>39</v>
      </c>
      <c r="D354" s="2" t="s">
        <v>292</v>
      </c>
      <c r="E354" s="8" t="s">
        <v>2083</v>
      </c>
      <c r="F354" s="4">
        <v>726200</v>
      </c>
      <c r="G354" s="4"/>
      <c r="H354" s="4"/>
      <c r="I354" s="4"/>
      <c r="K354" t="str">
        <f t="shared" si="12"/>
        <v>FLJACKSON</v>
      </c>
      <c r="L354" s="9">
        <f t="shared" si="13"/>
        <v>726200</v>
      </c>
      <c r="M354" s="9"/>
    </row>
    <row r="355" spans="1:13">
      <c r="A355" s="2" t="s">
        <v>2308</v>
      </c>
      <c r="B355" s="2" t="s">
        <v>2121</v>
      </c>
      <c r="C355" s="3" t="s">
        <v>40</v>
      </c>
      <c r="D355" s="2" t="s">
        <v>292</v>
      </c>
      <c r="E355" s="8" t="s">
        <v>2321</v>
      </c>
      <c r="F355" s="4">
        <v>726200</v>
      </c>
      <c r="G355" s="4"/>
      <c r="H355" s="4"/>
      <c r="I355" s="4"/>
      <c r="K355" t="str">
        <f t="shared" si="12"/>
        <v>FLJEFFERSON</v>
      </c>
      <c r="L355" s="9">
        <f t="shared" si="13"/>
        <v>726200</v>
      </c>
      <c r="M355" s="9"/>
    </row>
    <row r="356" spans="1:13">
      <c r="A356" s="2" t="s">
        <v>2308</v>
      </c>
      <c r="B356" s="2" t="s">
        <v>2123</v>
      </c>
      <c r="C356" s="3" t="s">
        <v>135</v>
      </c>
      <c r="D356" s="2" t="s">
        <v>292</v>
      </c>
      <c r="E356" s="8" t="s">
        <v>2083</v>
      </c>
      <c r="F356" s="4">
        <v>726200</v>
      </c>
      <c r="G356" s="4"/>
      <c r="H356" s="4"/>
      <c r="I356" s="4"/>
      <c r="K356" t="str">
        <f t="shared" si="12"/>
        <v>FLLAFAYETTE</v>
      </c>
      <c r="L356" s="9">
        <f t="shared" si="13"/>
        <v>726200</v>
      </c>
      <c r="M356" s="9"/>
    </row>
    <row r="357" spans="1:13">
      <c r="A357" s="2" t="s">
        <v>2308</v>
      </c>
      <c r="B357" s="2" t="s">
        <v>2124</v>
      </c>
      <c r="C357" s="3" t="s">
        <v>181</v>
      </c>
      <c r="D357" s="2" t="s">
        <v>292</v>
      </c>
      <c r="E357" s="8" t="s">
        <v>2327</v>
      </c>
      <c r="F357" s="4">
        <v>726200</v>
      </c>
      <c r="G357" s="4"/>
      <c r="H357" s="4"/>
      <c r="I357" s="4"/>
      <c r="K357" t="str">
        <f t="shared" si="12"/>
        <v>FLLAKE</v>
      </c>
      <c r="L357" s="9">
        <f t="shared" si="13"/>
        <v>726200</v>
      </c>
      <c r="M357" s="9"/>
    </row>
    <row r="358" spans="1:13">
      <c r="A358" s="2" t="s">
        <v>2308</v>
      </c>
      <c r="B358" s="2" t="s">
        <v>2125</v>
      </c>
      <c r="C358" s="3" t="s">
        <v>44</v>
      </c>
      <c r="D358" s="2" t="s">
        <v>292</v>
      </c>
      <c r="E358" s="8" t="s">
        <v>2328</v>
      </c>
      <c r="F358" s="4">
        <v>726200</v>
      </c>
      <c r="G358" s="4"/>
      <c r="H358" s="4"/>
      <c r="I358" s="4"/>
      <c r="K358" t="str">
        <f t="shared" si="12"/>
        <v>FLLEE</v>
      </c>
      <c r="L358" s="9">
        <f t="shared" si="13"/>
        <v>726200</v>
      </c>
      <c r="M358" s="9"/>
    </row>
    <row r="359" spans="1:13">
      <c r="A359" s="2" t="s">
        <v>2308</v>
      </c>
      <c r="B359" s="2" t="s">
        <v>2127</v>
      </c>
      <c r="C359" s="3" t="s">
        <v>317</v>
      </c>
      <c r="D359" s="2" t="s">
        <v>292</v>
      </c>
      <c r="E359" s="8" t="s">
        <v>2321</v>
      </c>
      <c r="F359" s="4">
        <v>726200</v>
      </c>
      <c r="G359" s="4"/>
      <c r="H359" s="4"/>
      <c r="I359" s="4"/>
      <c r="K359" t="str">
        <f t="shared" si="12"/>
        <v>FLLEON</v>
      </c>
      <c r="L359" s="9">
        <f t="shared" si="13"/>
        <v>726200</v>
      </c>
      <c r="M359" s="9"/>
    </row>
    <row r="360" spans="1:13">
      <c r="A360" s="2" t="s">
        <v>2308</v>
      </c>
      <c r="B360" s="2" t="s">
        <v>2128</v>
      </c>
      <c r="C360" s="3" t="s">
        <v>318</v>
      </c>
      <c r="D360" s="2" t="s">
        <v>292</v>
      </c>
      <c r="E360" s="8" t="s">
        <v>2309</v>
      </c>
      <c r="F360" s="4">
        <v>726200</v>
      </c>
      <c r="G360" s="4"/>
      <c r="H360" s="4"/>
      <c r="I360" s="4"/>
      <c r="K360" t="str">
        <f t="shared" si="12"/>
        <v>FLLEVY</v>
      </c>
      <c r="L360" s="9">
        <f t="shared" si="13"/>
        <v>726200</v>
      </c>
      <c r="M360" s="9"/>
    </row>
    <row r="361" spans="1:13">
      <c r="A361" s="2" t="s">
        <v>2308</v>
      </c>
      <c r="B361" s="2" t="s">
        <v>2129</v>
      </c>
      <c r="C361" s="3" t="s">
        <v>319</v>
      </c>
      <c r="D361" s="2" t="s">
        <v>292</v>
      </c>
      <c r="E361" s="8" t="s">
        <v>2083</v>
      </c>
      <c r="F361" s="4">
        <v>726200</v>
      </c>
      <c r="G361" s="4"/>
      <c r="H361" s="4"/>
      <c r="I361" s="4"/>
      <c r="K361" t="str">
        <f t="shared" si="12"/>
        <v>FLLIBERTY</v>
      </c>
      <c r="L361" s="9">
        <f t="shared" si="13"/>
        <v>726200</v>
      </c>
      <c r="M361" s="9"/>
    </row>
    <row r="362" spans="1:13">
      <c r="A362" s="2" t="s">
        <v>2308</v>
      </c>
      <c r="B362" s="2" t="s">
        <v>2130</v>
      </c>
      <c r="C362" s="3" t="s">
        <v>48</v>
      </c>
      <c r="D362" s="2" t="s">
        <v>292</v>
      </c>
      <c r="E362" s="8" t="s">
        <v>2083</v>
      </c>
      <c r="F362" s="4">
        <v>726200</v>
      </c>
      <c r="G362" s="4"/>
      <c r="H362" s="4"/>
      <c r="I362" s="4"/>
      <c r="K362" t="str">
        <f t="shared" si="12"/>
        <v>FLMADISON</v>
      </c>
      <c r="L362" s="9">
        <f t="shared" si="13"/>
        <v>726200</v>
      </c>
      <c r="M362" s="9"/>
    </row>
    <row r="363" spans="1:13">
      <c r="A363" s="2" t="s">
        <v>2308</v>
      </c>
      <c r="B363" s="2" t="s">
        <v>2132</v>
      </c>
      <c r="C363" s="3" t="s">
        <v>320</v>
      </c>
      <c r="D363" s="2" t="s">
        <v>292</v>
      </c>
      <c r="E363" s="8" t="s">
        <v>2329</v>
      </c>
      <c r="F363" s="4">
        <v>726200</v>
      </c>
      <c r="G363" s="4"/>
      <c r="H363" s="4"/>
      <c r="I363" s="4"/>
      <c r="K363" t="str">
        <f t="shared" si="12"/>
        <v>FLMANATEE</v>
      </c>
      <c r="L363" s="9">
        <f t="shared" si="13"/>
        <v>726200</v>
      </c>
      <c r="M363" s="9"/>
    </row>
    <row r="364" spans="1:13">
      <c r="A364" s="2" t="s">
        <v>2308</v>
      </c>
      <c r="B364" s="2" t="s">
        <v>2134</v>
      </c>
      <c r="C364" s="3" t="s">
        <v>50</v>
      </c>
      <c r="D364" s="2" t="s">
        <v>292</v>
      </c>
      <c r="E364" s="8" t="s">
        <v>2330</v>
      </c>
      <c r="F364" s="4">
        <v>726200</v>
      </c>
      <c r="G364" s="4"/>
      <c r="H364" s="4"/>
      <c r="I364" s="4"/>
      <c r="K364" t="str">
        <f t="shared" si="12"/>
        <v>FLMARION</v>
      </c>
      <c r="L364" s="9">
        <f t="shared" si="13"/>
        <v>726200</v>
      </c>
      <c r="M364" s="9"/>
    </row>
    <row r="365" spans="1:13">
      <c r="A365" s="2" t="s">
        <v>2308</v>
      </c>
      <c r="B365" s="2" t="s">
        <v>2136</v>
      </c>
      <c r="C365" s="3" t="s">
        <v>321</v>
      </c>
      <c r="D365" s="2" t="s">
        <v>292</v>
      </c>
      <c r="E365" s="8" t="s">
        <v>2331</v>
      </c>
      <c r="F365" s="4">
        <v>726200</v>
      </c>
      <c r="G365" s="4"/>
      <c r="H365" s="4"/>
      <c r="I365" s="4"/>
      <c r="K365" t="str">
        <f t="shared" si="12"/>
        <v>FLMARTIN</v>
      </c>
      <c r="L365" s="9">
        <f t="shared" si="13"/>
        <v>726200</v>
      </c>
      <c r="M365" s="9"/>
    </row>
    <row r="366" spans="1:13">
      <c r="A366" s="2" t="s">
        <v>2308</v>
      </c>
      <c r="B366" s="2" t="s">
        <v>2332</v>
      </c>
      <c r="C366" s="3" t="s">
        <v>322</v>
      </c>
      <c r="D366" s="2" t="s">
        <v>292</v>
      </c>
      <c r="E366" s="8" t="s">
        <v>2313</v>
      </c>
      <c r="F366" s="4">
        <v>726200</v>
      </c>
      <c r="G366" s="4"/>
      <c r="H366" s="4"/>
      <c r="I366" s="4"/>
      <c r="K366" t="str">
        <f t="shared" si="12"/>
        <v>FLMIAMI-DADE</v>
      </c>
      <c r="L366" s="9">
        <f t="shared" si="13"/>
        <v>726200</v>
      </c>
      <c r="M366" s="9"/>
    </row>
    <row r="367" spans="1:13">
      <c r="A367" s="2" t="s">
        <v>2308</v>
      </c>
      <c r="B367" s="2" t="s">
        <v>2137</v>
      </c>
      <c r="C367" s="3" t="s">
        <v>53</v>
      </c>
      <c r="D367" s="2" t="s">
        <v>292</v>
      </c>
      <c r="E367" s="8" t="s">
        <v>2333</v>
      </c>
      <c r="F367" s="4">
        <v>874000</v>
      </c>
      <c r="G367" s="4"/>
      <c r="H367" s="4"/>
      <c r="I367" s="4"/>
      <c r="K367" t="str">
        <f t="shared" si="12"/>
        <v>FLMONROE</v>
      </c>
      <c r="L367" s="9">
        <f t="shared" si="13"/>
        <v>874000</v>
      </c>
      <c r="M367" s="9"/>
    </row>
    <row r="368" spans="1:13">
      <c r="A368" s="2" t="s">
        <v>2308</v>
      </c>
      <c r="B368" s="2" t="s">
        <v>2138</v>
      </c>
      <c r="C368" s="3" t="s">
        <v>323</v>
      </c>
      <c r="D368" s="2" t="s">
        <v>292</v>
      </c>
      <c r="E368" s="8" t="s">
        <v>2310</v>
      </c>
      <c r="F368" s="4">
        <v>726200</v>
      </c>
      <c r="G368" s="4"/>
      <c r="H368" s="4"/>
      <c r="I368" s="4"/>
      <c r="K368" t="str">
        <f t="shared" si="12"/>
        <v>FLNASSAU</v>
      </c>
      <c r="L368" s="9">
        <f t="shared" si="13"/>
        <v>726200</v>
      </c>
      <c r="M368" s="9"/>
    </row>
    <row r="369" spans="1:13">
      <c r="A369" s="2" t="s">
        <v>2308</v>
      </c>
      <c r="B369" s="2" t="s">
        <v>2139</v>
      </c>
      <c r="C369" s="3" t="s">
        <v>324</v>
      </c>
      <c r="D369" s="2" t="s">
        <v>292</v>
      </c>
      <c r="E369" s="8" t="s">
        <v>2334</v>
      </c>
      <c r="F369" s="4">
        <v>726200</v>
      </c>
      <c r="G369" s="4"/>
      <c r="H369" s="4"/>
      <c r="I369" s="4"/>
      <c r="K369" t="str">
        <f t="shared" si="12"/>
        <v>FLOKALOOSA</v>
      </c>
      <c r="L369" s="9">
        <f t="shared" si="13"/>
        <v>726200</v>
      </c>
      <c r="M369" s="9"/>
    </row>
    <row r="370" spans="1:13">
      <c r="A370" s="2" t="s">
        <v>2308</v>
      </c>
      <c r="B370" s="2" t="s">
        <v>2140</v>
      </c>
      <c r="C370" s="3" t="s">
        <v>325</v>
      </c>
      <c r="D370" s="2" t="s">
        <v>292</v>
      </c>
      <c r="E370" s="8" t="s">
        <v>2335</v>
      </c>
      <c r="F370" s="4">
        <v>726200</v>
      </c>
      <c r="G370" s="4"/>
      <c r="H370" s="4"/>
      <c r="I370" s="4"/>
      <c r="K370" t="str">
        <f t="shared" si="12"/>
        <v>FLOKEECHOBEE</v>
      </c>
      <c r="L370" s="9">
        <f t="shared" si="13"/>
        <v>726200</v>
      </c>
      <c r="M370" s="9"/>
    </row>
    <row r="371" spans="1:13">
      <c r="A371" s="2" t="s">
        <v>2308</v>
      </c>
      <c r="B371" s="2" t="s">
        <v>2141</v>
      </c>
      <c r="C371" s="3" t="s">
        <v>193</v>
      </c>
      <c r="D371" s="2" t="s">
        <v>292</v>
      </c>
      <c r="E371" s="8" t="s">
        <v>2327</v>
      </c>
      <c r="F371" s="4">
        <v>726200</v>
      </c>
      <c r="G371" s="4"/>
      <c r="H371" s="4"/>
      <c r="I371" s="4"/>
      <c r="K371" t="str">
        <f t="shared" si="12"/>
        <v>FLORANGE</v>
      </c>
      <c r="L371" s="9">
        <f t="shared" si="13"/>
        <v>726200</v>
      </c>
      <c r="M371" s="9"/>
    </row>
    <row r="372" spans="1:13">
      <c r="A372" s="2" t="s">
        <v>2308</v>
      </c>
      <c r="B372" s="2" t="s">
        <v>2143</v>
      </c>
      <c r="C372" s="3" t="s">
        <v>326</v>
      </c>
      <c r="D372" s="2" t="s">
        <v>292</v>
      </c>
      <c r="E372" s="8" t="s">
        <v>2327</v>
      </c>
      <c r="F372" s="4">
        <v>726200</v>
      </c>
      <c r="G372" s="4"/>
      <c r="H372" s="4"/>
      <c r="I372" s="4"/>
      <c r="K372" t="str">
        <f t="shared" si="12"/>
        <v>FLOSCEOLA</v>
      </c>
      <c r="L372" s="9">
        <f t="shared" si="13"/>
        <v>726200</v>
      </c>
      <c r="M372" s="9"/>
    </row>
    <row r="373" spans="1:13">
      <c r="A373" s="2" t="s">
        <v>2308</v>
      </c>
      <c r="B373" s="2" t="s">
        <v>2145</v>
      </c>
      <c r="C373" s="3" t="s">
        <v>327</v>
      </c>
      <c r="D373" s="2" t="s">
        <v>292</v>
      </c>
      <c r="E373" s="8" t="s">
        <v>2313</v>
      </c>
      <c r="F373" s="4">
        <v>726200</v>
      </c>
      <c r="G373" s="4"/>
      <c r="H373" s="4"/>
      <c r="I373" s="4"/>
      <c r="K373" t="str">
        <f t="shared" si="12"/>
        <v>FLPALM BEACH</v>
      </c>
      <c r="L373" s="9">
        <f t="shared" si="13"/>
        <v>726200</v>
      </c>
      <c r="M373" s="9"/>
    </row>
    <row r="374" spans="1:13">
      <c r="A374" s="2" t="s">
        <v>2308</v>
      </c>
      <c r="B374" s="2" t="s">
        <v>2146</v>
      </c>
      <c r="C374" s="3" t="s">
        <v>328</v>
      </c>
      <c r="D374" s="2" t="s">
        <v>292</v>
      </c>
      <c r="E374" s="8" t="s">
        <v>2324</v>
      </c>
      <c r="F374" s="4">
        <v>726200</v>
      </c>
      <c r="G374" s="4"/>
      <c r="H374" s="4"/>
      <c r="I374" s="4"/>
      <c r="K374" t="str">
        <f t="shared" si="12"/>
        <v>FLPASCO</v>
      </c>
      <c r="L374" s="9">
        <f t="shared" si="13"/>
        <v>726200</v>
      </c>
      <c r="M374" s="9"/>
    </row>
    <row r="375" spans="1:13">
      <c r="A375" s="2" t="s">
        <v>2308</v>
      </c>
      <c r="B375" s="2" t="s">
        <v>2147</v>
      </c>
      <c r="C375" s="3" t="s">
        <v>329</v>
      </c>
      <c r="D375" s="2" t="s">
        <v>292</v>
      </c>
      <c r="E375" s="8" t="s">
        <v>2324</v>
      </c>
      <c r="F375" s="4">
        <v>726200</v>
      </c>
      <c r="G375" s="4"/>
      <c r="H375" s="4"/>
      <c r="I375" s="4"/>
      <c r="K375" t="str">
        <f t="shared" si="12"/>
        <v>FLPINELLAS</v>
      </c>
      <c r="L375" s="9">
        <f t="shared" si="13"/>
        <v>726200</v>
      </c>
      <c r="M375" s="9"/>
    </row>
    <row r="376" spans="1:13">
      <c r="A376" s="2" t="s">
        <v>2308</v>
      </c>
      <c r="B376" s="2" t="s">
        <v>2148</v>
      </c>
      <c r="C376" s="3" t="s">
        <v>147</v>
      </c>
      <c r="D376" s="2" t="s">
        <v>292</v>
      </c>
      <c r="E376" s="8" t="s">
        <v>2336</v>
      </c>
      <c r="F376" s="4">
        <v>726200</v>
      </c>
      <c r="G376" s="4"/>
      <c r="H376" s="4"/>
      <c r="I376" s="4"/>
      <c r="K376" t="str">
        <f t="shared" si="12"/>
        <v>FLPOLK</v>
      </c>
      <c r="L376" s="9">
        <f t="shared" si="13"/>
        <v>726200</v>
      </c>
      <c r="M376" s="9"/>
    </row>
    <row r="377" spans="1:13">
      <c r="A377" s="2" t="s">
        <v>2308</v>
      </c>
      <c r="B377" s="2" t="s">
        <v>2149</v>
      </c>
      <c r="C377" s="3" t="s">
        <v>330</v>
      </c>
      <c r="D377" s="2" t="s">
        <v>292</v>
      </c>
      <c r="E377" s="8" t="s">
        <v>2337</v>
      </c>
      <c r="F377" s="4">
        <v>726200</v>
      </c>
      <c r="G377" s="4"/>
      <c r="H377" s="4"/>
      <c r="I377" s="4"/>
      <c r="K377" t="str">
        <f t="shared" si="12"/>
        <v>FLPUTNAM</v>
      </c>
      <c r="L377" s="9">
        <f t="shared" si="13"/>
        <v>726200</v>
      </c>
      <c r="M377" s="9"/>
    </row>
    <row r="378" spans="1:13">
      <c r="A378" s="2" t="s">
        <v>2308</v>
      </c>
      <c r="B378" s="2" t="s">
        <v>2150</v>
      </c>
      <c r="C378" s="3" t="s">
        <v>331</v>
      </c>
      <c r="D378" s="2" t="s">
        <v>292</v>
      </c>
      <c r="E378" s="8" t="s">
        <v>2310</v>
      </c>
      <c r="F378" s="4">
        <v>726200</v>
      </c>
      <c r="G378" s="4"/>
      <c r="H378" s="4"/>
      <c r="I378" s="4"/>
      <c r="K378" t="str">
        <f t="shared" si="12"/>
        <v>FLST. JOHNS</v>
      </c>
      <c r="L378" s="9">
        <f t="shared" si="13"/>
        <v>726200</v>
      </c>
      <c r="M378" s="9"/>
    </row>
    <row r="379" spans="1:13">
      <c r="A379" s="2" t="s">
        <v>2308</v>
      </c>
      <c r="B379" s="2" t="s">
        <v>2152</v>
      </c>
      <c r="C379" s="3" t="s">
        <v>332</v>
      </c>
      <c r="D379" s="2" t="s">
        <v>292</v>
      </c>
      <c r="E379" s="8" t="s">
        <v>2331</v>
      </c>
      <c r="F379" s="4">
        <v>726200</v>
      </c>
      <c r="G379" s="4"/>
      <c r="H379" s="4"/>
      <c r="I379" s="4"/>
      <c r="K379" t="str">
        <f t="shared" si="12"/>
        <v>FLST. LUCIE</v>
      </c>
      <c r="L379" s="9">
        <f t="shared" si="13"/>
        <v>726200</v>
      </c>
      <c r="M379" s="9"/>
    </row>
    <row r="380" spans="1:13">
      <c r="A380" s="2" t="s">
        <v>2308</v>
      </c>
      <c r="B380" s="2" t="s">
        <v>2153</v>
      </c>
      <c r="C380" s="3" t="s">
        <v>333</v>
      </c>
      <c r="D380" s="2" t="s">
        <v>292</v>
      </c>
      <c r="E380" s="8" t="s">
        <v>2319</v>
      </c>
      <c r="F380" s="4">
        <v>726200</v>
      </c>
      <c r="G380" s="4"/>
      <c r="H380" s="4"/>
      <c r="I380" s="4"/>
      <c r="K380" t="str">
        <f t="shared" si="12"/>
        <v>FLSANTA ROSA</v>
      </c>
      <c r="L380" s="9">
        <f t="shared" si="13"/>
        <v>726200</v>
      </c>
      <c r="M380" s="9"/>
    </row>
    <row r="381" spans="1:13">
      <c r="A381" s="2" t="s">
        <v>2308</v>
      </c>
      <c r="B381" s="2" t="s">
        <v>2155</v>
      </c>
      <c r="C381" s="3" t="s">
        <v>334</v>
      </c>
      <c r="D381" s="2" t="s">
        <v>292</v>
      </c>
      <c r="E381" s="8" t="s">
        <v>2329</v>
      </c>
      <c r="F381" s="4">
        <v>726200</v>
      </c>
      <c r="G381" s="4"/>
      <c r="H381" s="4"/>
      <c r="I381" s="4"/>
      <c r="K381" t="str">
        <f t="shared" si="12"/>
        <v>FLSARASOTA</v>
      </c>
      <c r="L381" s="9">
        <f t="shared" si="13"/>
        <v>726200</v>
      </c>
      <c r="M381" s="9"/>
    </row>
    <row r="382" spans="1:13">
      <c r="A382" s="2" t="s">
        <v>2308</v>
      </c>
      <c r="B382" s="2" t="s">
        <v>2156</v>
      </c>
      <c r="C382" s="3" t="s">
        <v>335</v>
      </c>
      <c r="D382" s="2" t="s">
        <v>292</v>
      </c>
      <c r="E382" s="8" t="s">
        <v>2327</v>
      </c>
      <c r="F382" s="4">
        <v>726200</v>
      </c>
      <c r="G382" s="4"/>
      <c r="H382" s="4"/>
      <c r="I382" s="4"/>
      <c r="K382" t="str">
        <f t="shared" si="12"/>
        <v>FLSEMINOLE</v>
      </c>
      <c r="L382" s="9">
        <f t="shared" si="13"/>
        <v>726200</v>
      </c>
      <c r="M382" s="9"/>
    </row>
    <row r="383" spans="1:13">
      <c r="A383" s="2" t="s">
        <v>2308</v>
      </c>
      <c r="B383" s="2" t="s">
        <v>2157</v>
      </c>
      <c r="C383" s="3" t="s">
        <v>63</v>
      </c>
      <c r="D383" s="2" t="s">
        <v>292</v>
      </c>
      <c r="E383" s="8" t="s">
        <v>2338</v>
      </c>
      <c r="F383" s="4">
        <v>726200</v>
      </c>
      <c r="G383" s="4"/>
      <c r="H383" s="4"/>
      <c r="I383" s="4"/>
      <c r="K383" t="str">
        <f t="shared" si="12"/>
        <v>FLSUMTER</v>
      </c>
      <c r="L383" s="9">
        <f t="shared" si="13"/>
        <v>726200</v>
      </c>
      <c r="M383" s="9"/>
    </row>
    <row r="384" spans="1:13">
      <c r="A384" s="2" t="s">
        <v>2308</v>
      </c>
      <c r="B384" s="2" t="s">
        <v>2158</v>
      </c>
      <c r="C384" s="3" t="s">
        <v>336</v>
      </c>
      <c r="D384" s="2" t="s">
        <v>292</v>
      </c>
      <c r="E384" s="8" t="s">
        <v>2083</v>
      </c>
      <c r="F384" s="4">
        <v>726200</v>
      </c>
      <c r="G384" s="4"/>
      <c r="H384" s="4"/>
      <c r="I384" s="4"/>
      <c r="K384" t="str">
        <f t="shared" si="12"/>
        <v>FLSUWANNEE</v>
      </c>
      <c r="L384" s="9">
        <f t="shared" si="13"/>
        <v>726200</v>
      </c>
      <c r="M384" s="9"/>
    </row>
    <row r="385" spans="1:13">
      <c r="A385" s="2" t="s">
        <v>2308</v>
      </c>
      <c r="B385" s="2" t="s">
        <v>2159</v>
      </c>
      <c r="C385" s="3" t="s">
        <v>337</v>
      </c>
      <c r="D385" s="2" t="s">
        <v>292</v>
      </c>
      <c r="E385" s="8" t="s">
        <v>2083</v>
      </c>
      <c r="F385" s="4">
        <v>726200</v>
      </c>
      <c r="G385" s="4"/>
      <c r="H385" s="4"/>
      <c r="I385" s="4"/>
      <c r="K385" t="str">
        <f t="shared" si="12"/>
        <v>FLTAYLOR</v>
      </c>
      <c r="L385" s="9">
        <f t="shared" si="13"/>
        <v>726200</v>
      </c>
      <c r="M385" s="9"/>
    </row>
    <row r="386" spans="1:13">
      <c r="A386" s="2" t="s">
        <v>2308</v>
      </c>
      <c r="B386" s="2" t="s">
        <v>2161</v>
      </c>
      <c r="C386" s="3" t="s">
        <v>159</v>
      </c>
      <c r="D386" s="2" t="s">
        <v>292</v>
      </c>
      <c r="E386" s="8" t="s">
        <v>2083</v>
      </c>
      <c r="F386" s="4">
        <v>726200</v>
      </c>
      <c r="G386" s="4"/>
      <c r="H386" s="4"/>
      <c r="I386" s="4"/>
      <c r="K386" t="str">
        <f t="shared" si="12"/>
        <v>FLUNION</v>
      </c>
      <c r="L386" s="9">
        <f t="shared" si="13"/>
        <v>726200</v>
      </c>
      <c r="M386" s="9"/>
    </row>
    <row r="387" spans="1:13">
      <c r="A387" s="2" t="s">
        <v>2308</v>
      </c>
      <c r="B387" s="2" t="s">
        <v>2162</v>
      </c>
      <c r="C387" s="3" t="s">
        <v>338</v>
      </c>
      <c r="D387" s="2" t="s">
        <v>292</v>
      </c>
      <c r="E387" s="8" t="s">
        <v>2320</v>
      </c>
      <c r="F387" s="4">
        <v>726200</v>
      </c>
      <c r="G387" s="4"/>
      <c r="H387" s="4"/>
      <c r="I387" s="4"/>
      <c r="K387" t="str">
        <f t="shared" si="12"/>
        <v>FLVOLUSIA</v>
      </c>
      <c r="L387" s="9">
        <f t="shared" si="13"/>
        <v>726200</v>
      </c>
      <c r="M387" s="9"/>
    </row>
    <row r="388" spans="1:13">
      <c r="A388" s="2" t="s">
        <v>2308</v>
      </c>
      <c r="B388" s="2" t="s">
        <v>2163</v>
      </c>
      <c r="C388" s="3" t="s">
        <v>339</v>
      </c>
      <c r="D388" s="2" t="s">
        <v>292</v>
      </c>
      <c r="E388" s="8" t="s">
        <v>2321</v>
      </c>
      <c r="F388" s="4">
        <v>726200</v>
      </c>
      <c r="G388" s="4"/>
      <c r="H388" s="4"/>
      <c r="I388" s="4"/>
      <c r="K388" t="str">
        <f t="shared" si="12"/>
        <v>FLWAKULLA</v>
      </c>
      <c r="L388" s="9">
        <f t="shared" si="13"/>
        <v>726200</v>
      </c>
      <c r="M388" s="9"/>
    </row>
    <row r="389" spans="1:13">
      <c r="A389" s="2" t="s">
        <v>2308</v>
      </c>
      <c r="B389" s="2" t="s">
        <v>2164</v>
      </c>
      <c r="C389" s="3" t="s">
        <v>340</v>
      </c>
      <c r="D389" s="2" t="s">
        <v>292</v>
      </c>
      <c r="E389" s="8" t="s">
        <v>2334</v>
      </c>
      <c r="F389" s="4">
        <v>726200</v>
      </c>
      <c r="G389" s="4"/>
      <c r="H389" s="4"/>
      <c r="I389" s="4"/>
      <c r="K389" t="str">
        <f t="shared" ref="K389:K452" si="14">+D389&amp;C389</f>
        <v>FLWALTON</v>
      </c>
      <c r="L389" s="9">
        <f t="shared" ref="L389:L452" si="15">+F389</f>
        <v>726200</v>
      </c>
      <c r="M389" s="9"/>
    </row>
    <row r="390" spans="1:13">
      <c r="A390" s="2" t="s">
        <v>2308</v>
      </c>
      <c r="B390" s="2" t="s">
        <v>2165</v>
      </c>
      <c r="C390" s="3" t="s">
        <v>68</v>
      </c>
      <c r="D390" s="2" t="s">
        <v>292</v>
      </c>
      <c r="E390" s="8" t="s">
        <v>2083</v>
      </c>
      <c r="F390" s="4">
        <v>726200</v>
      </c>
      <c r="G390" s="4"/>
      <c r="H390" s="4"/>
      <c r="I390" s="4"/>
      <c r="K390" t="str">
        <f t="shared" si="14"/>
        <v>FLWASHINGTON</v>
      </c>
      <c r="L390" s="9">
        <f t="shared" si="15"/>
        <v>726200</v>
      </c>
      <c r="M390" s="9"/>
    </row>
    <row r="391" spans="1:13">
      <c r="A391" s="2" t="s">
        <v>2339</v>
      </c>
      <c r="B391" s="2" t="s">
        <v>2073</v>
      </c>
      <c r="C391" s="3" t="s">
        <v>341</v>
      </c>
      <c r="D391" s="2" t="s">
        <v>342</v>
      </c>
      <c r="E391" s="8" t="s">
        <v>2083</v>
      </c>
      <c r="F391" s="4">
        <v>726200</v>
      </c>
      <c r="G391" s="4"/>
      <c r="H391" s="4"/>
      <c r="I391" s="4"/>
      <c r="K391" t="str">
        <f t="shared" si="14"/>
        <v>GAAPPLING</v>
      </c>
      <c r="L391" s="9">
        <f t="shared" si="15"/>
        <v>726200</v>
      </c>
      <c r="M391" s="9"/>
    </row>
    <row r="392" spans="1:13">
      <c r="A392" s="2" t="s">
        <v>2339</v>
      </c>
      <c r="B392" s="2" t="s">
        <v>2075</v>
      </c>
      <c r="C392" s="3" t="s">
        <v>343</v>
      </c>
      <c r="D392" s="2" t="s">
        <v>342</v>
      </c>
      <c r="E392" s="8" t="s">
        <v>2354</v>
      </c>
      <c r="F392" s="4">
        <v>726200</v>
      </c>
      <c r="G392" s="4"/>
      <c r="H392" s="4"/>
      <c r="I392" s="4"/>
      <c r="K392" t="str">
        <f t="shared" si="14"/>
        <v>GAATKINSON</v>
      </c>
      <c r="L392" s="9">
        <f t="shared" si="15"/>
        <v>726200</v>
      </c>
      <c r="M392" s="9"/>
    </row>
    <row r="393" spans="1:13">
      <c r="A393" s="2" t="s">
        <v>2339</v>
      </c>
      <c r="B393" s="2" t="s">
        <v>2077</v>
      </c>
      <c r="C393" s="3" t="s">
        <v>344</v>
      </c>
      <c r="D393" s="2" t="s">
        <v>342</v>
      </c>
      <c r="E393" s="8" t="s">
        <v>2083</v>
      </c>
      <c r="F393" s="4">
        <v>726200</v>
      </c>
      <c r="G393" s="4"/>
      <c r="H393" s="4"/>
      <c r="I393" s="4"/>
      <c r="K393" t="str">
        <f t="shared" si="14"/>
        <v>GABACON</v>
      </c>
      <c r="L393" s="9">
        <f t="shared" si="15"/>
        <v>726200</v>
      </c>
      <c r="M393" s="9"/>
    </row>
    <row r="394" spans="1:13">
      <c r="A394" s="2" t="s">
        <v>2339</v>
      </c>
      <c r="B394" s="2" t="s">
        <v>2079</v>
      </c>
      <c r="C394" s="3" t="s">
        <v>293</v>
      </c>
      <c r="D394" s="2" t="s">
        <v>342</v>
      </c>
      <c r="E394" s="8" t="s">
        <v>2083</v>
      </c>
      <c r="F394" s="4">
        <v>726200</v>
      </c>
      <c r="G394" s="4"/>
      <c r="H394" s="4"/>
      <c r="I394" s="4"/>
      <c r="K394" t="str">
        <f t="shared" si="14"/>
        <v>GABAKER</v>
      </c>
      <c r="L394" s="9">
        <f t="shared" si="15"/>
        <v>726200</v>
      </c>
      <c r="M394" s="9"/>
    </row>
    <row r="395" spans="1:13">
      <c r="A395" s="2" t="s">
        <v>2339</v>
      </c>
      <c r="B395" s="2" t="s">
        <v>2081</v>
      </c>
      <c r="C395" s="3" t="s">
        <v>5</v>
      </c>
      <c r="D395" s="2" t="s">
        <v>342</v>
      </c>
      <c r="E395" s="8" t="s">
        <v>2341</v>
      </c>
      <c r="F395" s="4">
        <v>726200</v>
      </c>
      <c r="G395" s="4"/>
      <c r="H395" s="4"/>
      <c r="I395" s="4"/>
      <c r="K395" t="str">
        <f t="shared" si="14"/>
        <v>GABALDWIN</v>
      </c>
      <c r="L395" s="9">
        <f t="shared" si="15"/>
        <v>726200</v>
      </c>
      <c r="M395" s="9"/>
    </row>
    <row r="396" spans="1:13">
      <c r="A396" s="2" t="s">
        <v>2339</v>
      </c>
      <c r="B396" s="2" t="s">
        <v>2082</v>
      </c>
      <c r="C396" s="3" t="s">
        <v>345</v>
      </c>
      <c r="D396" s="2" t="s">
        <v>342</v>
      </c>
      <c r="E396" s="8" t="s">
        <v>2083</v>
      </c>
      <c r="F396" s="4">
        <v>726200</v>
      </c>
      <c r="G396" s="4"/>
      <c r="H396" s="4"/>
      <c r="I396" s="4"/>
      <c r="K396" t="str">
        <f t="shared" si="14"/>
        <v>GABANKS</v>
      </c>
      <c r="L396" s="9">
        <f t="shared" si="15"/>
        <v>726200</v>
      </c>
      <c r="M396" s="9"/>
    </row>
    <row r="397" spans="1:13">
      <c r="A397" s="2" t="s">
        <v>2339</v>
      </c>
      <c r="B397" s="2" t="s">
        <v>2084</v>
      </c>
      <c r="C397" s="3" t="s">
        <v>346</v>
      </c>
      <c r="D397" s="2" t="s">
        <v>342</v>
      </c>
      <c r="E397" s="8" t="s">
        <v>2342</v>
      </c>
      <c r="F397" s="4">
        <v>726200</v>
      </c>
      <c r="G397" s="4"/>
      <c r="H397" s="4"/>
      <c r="I397" s="4"/>
      <c r="K397" t="str">
        <f t="shared" si="14"/>
        <v>GABARROW</v>
      </c>
      <c r="L397" s="9">
        <f t="shared" si="15"/>
        <v>726200</v>
      </c>
      <c r="M397" s="9"/>
    </row>
    <row r="398" spans="1:13">
      <c r="A398" s="2" t="s">
        <v>2339</v>
      </c>
      <c r="B398" s="2" t="s">
        <v>2085</v>
      </c>
      <c r="C398" s="3" t="s">
        <v>347</v>
      </c>
      <c r="D398" s="2" t="s">
        <v>342</v>
      </c>
      <c r="E398" s="8" t="s">
        <v>2342</v>
      </c>
      <c r="F398" s="4">
        <v>726200</v>
      </c>
      <c r="G398" s="4"/>
      <c r="H398" s="4"/>
      <c r="I398" s="4"/>
      <c r="K398" t="str">
        <f t="shared" si="14"/>
        <v>GABARTOW</v>
      </c>
      <c r="L398" s="9">
        <f t="shared" si="15"/>
        <v>726200</v>
      </c>
      <c r="M398" s="9"/>
    </row>
    <row r="399" spans="1:13">
      <c r="A399" s="2" t="s">
        <v>2339</v>
      </c>
      <c r="B399" s="2" t="s">
        <v>2087</v>
      </c>
      <c r="C399" s="3" t="s">
        <v>348</v>
      </c>
      <c r="D399" s="2" t="s">
        <v>342</v>
      </c>
      <c r="E399" s="8" t="s">
        <v>2343</v>
      </c>
      <c r="F399" s="4">
        <v>726200</v>
      </c>
      <c r="G399" s="4"/>
      <c r="H399" s="4"/>
      <c r="I399" s="4"/>
      <c r="K399" t="str">
        <f t="shared" si="14"/>
        <v>GABEN HILL</v>
      </c>
      <c r="L399" s="9">
        <f t="shared" si="15"/>
        <v>726200</v>
      </c>
      <c r="M399" s="9"/>
    </row>
    <row r="400" spans="1:13">
      <c r="A400" s="2" t="s">
        <v>2339</v>
      </c>
      <c r="B400" s="2" t="s">
        <v>2088</v>
      </c>
      <c r="C400" s="3" t="s">
        <v>349</v>
      </c>
      <c r="D400" s="2" t="s">
        <v>342</v>
      </c>
      <c r="E400" s="8" t="s">
        <v>2083</v>
      </c>
      <c r="F400" s="4">
        <v>726200</v>
      </c>
      <c r="G400" s="4"/>
      <c r="H400" s="4"/>
      <c r="I400" s="4"/>
      <c r="K400" t="str">
        <f t="shared" si="14"/>
        <v>GABERRIEN</v>
      </c>
      <c r="L400" s="9">
        <f t="shared" si="15"/>
        <v>726200</v>
      </c>
      <c r="M400" s="9"/>
    </row>
    <row r="401" spans="1:13">
      <c r="A401" s="2" t="s">
        <v>2339</v>
      </c>
      <c r="B401" s="2" t="s">
        <v>2089</v>
      </c>
      <c r="C401" s="3" t="s">
        <v>7</v>
      </c>
      <c r="D401" s="2" t="s">
        <v>342</v>
      </c>
      <c r="E401" s="8" t="s">
        <v>2344</v>
      </c>
      <c r="F401" s="4">
        <v>726200</v>
      </c>
      <c r="G401" s="4"/>
      <c r="H401" s="4"/>
      <c r="I401" s="4"/>
      <c r="K401" t="str">
        <f t="shared" si="14"/>
        <v>GABIBB</v>
      </c>
      <c r="L401" s="9">
        <f t="shared" si="15"/>
        <v>726200</v>
      </c>
      <c r="M401" s="9"/>
    </row>
    <row r="402" spans="1:13">
      <c r="A402" s="2" t="s">
        <v>2339</v>
      </c>
      <c r="B402" s="2" t="s">
        <v>2090</v>
      </c>
      <c r="C402" s="3" t="s">
        <v>350</v>
      </c>
      <c r="D402" s="2" t="s">
        <v>342</v>
      </c>
      <c r="E402" s="8" t="s">
        <v>2083</v>
      </c>
      <c r="F402" s="4">
        <v>726200</v>
      </c>
      <c r="G402" s="4"/>
      <c r="H402" s="4"/>
      <c r="I402" s="4"/>
      <c r="K402" t="str">
        <f t="shared" si="14"/>
        <v>GABLECKLEY</v>
      </c>
      <c r="L402" s="9">
        <f t="shared" si="15"/>
        <v>726200</v>
      </c>
      <c r="M402" s="9"/>
    </row>
    <row r="403" spans="1:13">
      <c r="A403" s="2" t="s">
        <v>2339</v>
      </c>
      <c r="B403" s="2" t="s">
        <v>2091</v>
      </c>
      <c r="C403" s="3" t="s">
        <v>351</v>
      </c>
      <c r="D403" s="2" t="s">
        <v>342</v>
      </c>
      <c r="E403" s="8" t="s">
        <v>2345</v>
      </c>
      <c r="F403" s="4">
        <v>726200</v>
      </c>
      <c r="G403" s="4"/>
      <c r="H403" s="4"/>
      <c r="I403" s="4"/>
      <c r="K403" t="str">
        <f t="shared" si="14"/>
        <v>GABRANTLEY</v>
      </c>
      <c r="L403" s="9">
        <f t="shared" si="15"/>
        <v>726200</v>
      </c>
      <c r="M403" s="9"/>
    </row>
    <row r="404" spans="1:13">
      <c r="A404" s="2" t="s">
        <v>2339</v>
      </c>
      <c r="B404" s="2" t="s">
        <v>2092</v>
      </c>
      <c r="C404" s="3" t="s">
        <v>352</v>
      </c>
      <c r="D404" s="2" t="s">
        <v>342</v>
      </c>
      <c r="E404" s="8" t="s">
        <v>2346</v>
      </c>
      <c r="F404" s="4">
        <v>726200</v>
      </c>
      <c r="G404" s="4"/>
      <c r="H404" s="4"/>
      <c r="I404" s="4"/>
      <c r="K404" t="str">
        <f t="shared" si="14"/>
        <v>GABROOKS</v>
      </c>
      <c r="L404" s="9">
        <f t="shared" si="15"/>
        <v>726200</v>
      </c>
      <c r="M404" s="9"/>
    </row>
    <row r="405" spans="1:13">
      <c r="A405" s="2" t="s">
        <v>2339</v>
      </c>
      <c r="B405" s="2" t="s">
        <v>2093</v>
      </c>
      <c r="C405" s="3" t="s">
        <v>353</v>
      </c>
      <c r="D405" s="2" t="s">
        <v>342</v>
      </c>
      <c r="E405" s="8" t="s">
        <v>2347</v>
      </c>
      <c r="F405" s="4">
        <v>726200</v>
      </c>
      <c r="G405" s="4"/>
      <c r="H405" s="4"/>
      <c r="I405" s="4"/>
      <c r="K405" t="str">
        <f t="shared" si="14"/>
        <v>GABRYAN</v>
      </c>
      <c r="L405" s="9">
        <f t="shared" si="15"/>
        <v>726200</v>
      </c>
      <c r="M405" s="9"/>
    </row>
    <row r="406" spans="1:13">
      <c r="A406" s="2" t="s">
        <v>2339</v>
      </c>
      <c r="B406" s="2" t="s">
        <v>2094</v>
      </c>
      <c r="C406" s="3" t="s">
        <v>354</v>
      </c>
      <c r="D406" s="2" t="s">
        <v>342</v>
      </c>
      <c r="E406" s="8" t="s">
        <v>2348</v>
      </c>
      <c r="F406" s="4">
        <v>726200</v>
      </c>
      <c r="G406" s="4"/>
      <c r="H406" s="4"/>
      <c r="I406" s="4"/>
      <c r="K406" t="str">
        <f t="shared" si="14"/>
        <v>GABULLOCH</v>
      </c>
      <c r="L406" s="9">
        <f t="shared" si="15"/>
        <v>726200</v>
      </c>
      <c r="M406" s="9"/>
    </row>
    <row r="407" spans="1:13">
      <c r="A407" s="2" t="s">
        <v>2339</v>
      </c>
      <c r="B407" s="2" t="s">
        <v>2096</v>
      </c>
      <c r="C407" s="3" t="s">
        <v>355</v>
      </c>
      <c r="D407" s="2" t="s">
        <v>342</v>
      </c>
      <c r="E407" s="8" t="s">
        <v>2349</v>
      </c>
      <c r="F407" s="4">
        <v>726200</v>
      </c>
      <c r="G407" s="4"/>
      <c r="H407" s="4"/>
      <c r="I407" s="4"/>
      <c r="K407" t="str">
        <f t="shared" si="14"/>
        <v>GABURKE</v>
      </c>
      <c r="L407" s="9">
        <f t="shared" si="15"/>
        <v>726200</v>
      </c>
      <c r="M407" s="9"/>
    </row>
    <row r="408" spans="1:13">
      <c r="A408" s="2" t="s">
        <v>2339</v>
      </c>
      <c r="B408" s="2" t="s">
        <v>2098</v>
      </c>
      <c r="C408" s="3" t="s">
        <v>356</v>
      </c>
      <c r="D408" s="2" t="s">
        <v>342</v>
      </c>
      <c r="E408" s="8" t="s">
        <v>2342</v>
      </c>
      <c r="F408" s="4">
        <v>726200</v>
      </c>
      <c r="G408" s="4"/>
      <c r="H408" s="4"/>
      <c r="I408" s="4"/>
      <c r="K408" t="str">
        <f t="shared" si="14"/>
        <v>GABUTTS</v>
      </c>
      <c r="L408" s="9">
        <f t="shared" si="15"/>
        <v>726200</v>
      </c>
      <c r="M408" s="9"/>
    </row>
    <row r="409" spans="1:13">
      <c r="A409" s="2" t="s">
        <v>2339</v>
      </c>
      <c r="B409" s="2" t="s">
        <v>2099</v>
      </c>
      <c r="C409" s="3" t="s">
        <v>11</v>
      </c>
      <c r="D409" s="2" t="s">
        <v>342</v>
      </c>
      <c r="E409" s="8" t="s">
        <v>2083</v>
      </c>
      <c r="F409" s="4">
        <v>726200</v>
      </c>
      <c r="G409" s="4"/>
      <c r="H409" s="4"/>
      <c r="I409" s="4"/>
      <c r="K409" t="str">
        <f t="shared" si="14"/>
        <v>GACALHOUN</v>
      </c>
      <c r="L409" s="9">
        <f t="shared" si="15"/>
        <v>726200</v>
      </c>
      <c r="M409" s="9"/>
    </row>
    <row r="410" spans="1:13">
      <c r="A410" s="2" t="s">
        <v>2339</v>
      </c>
      <c r="B410" s="2" t="s">
        <v>2101</v>
      </c>
      <c r="C410" s="3" t="s">
        <v>357</v>
      </c>
      <c r="D410" s="2" t="s">
        <v>342</v>
      </c>
      <c r="E410" s="8" t="s">
        <v>2350</v>
      </c>
      <c r="F410" s="4">
        <v>726200</v>
      </c>
      <c r="G410" s="4"/>
      <c r="H410" s="4"/>
      <c r="I410" s="4"/>
      <c r="K410" t="str">
        <f t="shared" si="14"/>
        <v>GACAMDEN</v>
      </c>
      <c r="L410" s="9">
        <f t="shared" si="15"/>
        <v>726200</v>
      </c>
      <c r="M410" s="9"/>
    </row>
    <row r="411" spans="1:13">
      <c r="A411" s="2" t="s">
        <v>2339</v>
      </c>
      <c r="B411" s="2" t="s">
        <v>2103</v>
      </c>
      <c r="C411" s="3" t="s">
        <v>358</v>
      </c>
      <c r="D411" s="2" t="s">
        <v>342</v>
      </c>
      <c r="E411" s="8" t="s">
        <v>2083</v>
      </c>
      <c r="F411" s="4">
        <v>726200</v>
      </c>
      <c r="G411" s="4"/>
      <c r="H411" s="4"/>
      <c r="I411" s="4"/>
      <c r="K411" t="str">
        <f t="shared" si="14"/>
        <v>GACANDLER</v>
      </c>
      <c r="L411" s="9">
        <f t="shared" si="15"/>
        <v>726200</v>
      </c>
      <c r="M411" s="9"/>
    </row>
    <row r="412" spans="1:13">
      <c r="A412" s="2" t="s">
        <v>2339</v>
      </c>
      <c r="B412" s="2" t="s">
        <v>2105</v>
      </c>
      <c r="C412" s="3" t="s">
        <v>113</v>
      </c>
      <c r="D412" s="2" t="s">
        <v>342</v>
      </c>
      <c r="E412" s="8" t="s">
        <v>2342</v>
      </c>
      <c r="F412" s="4">
        <v>726200</v>
      </c>
      <c r="G412" s="4"/>
      <c r="H412" s="4"/>
      <c r="I412" s="4"/>
      <c r="K412" t="str">
        <f t="shared" si="14"/>
        <v>GACARROLL</v>
      </c>
      <c r="L412" s="9">
        <f t="shared" si="15"/>
        <v>726200</v>
      </c>
      <c r="M412" s="9"/>
    </row>
    <row r="413" spans="1:13">
      <c r="A413" s="2" t="s">
        <v>2339</v>
      </c>
      <c r="B413" s="2" t="s">
        <v>2107</v>
      </c>
      <c r="C413" s="3" t="s">
        <v>359</v>
      </c>
      <c r="D413" s="2" t="s">
        <v>342</v>
      </c>
      <c r="E413" s="8" t="s">
        <v>2351</v>
      </c>
      <c r="F413" s="4">
        <v>726200</v>
      </c>
      <c r="G413" s="4"/>
      <c r="H413" s="4"/>
      <c r="I413" s="4"/>
      <c r="K413" t="str">
        <f t="shared" si="14"/>
        <v>GACATOOSA</v>
      </c>
      <c r="L413" s="9">
        <f t="shared" si="15"/>
        <v>726200</v>
      </c>
      <c r="M413" s="9"/>
    </row>
    <row r="414" spans="1:13">
      <c r="A414" s="2" t="s">
        <v>2339</v>
      </c>
      <c r="B414" s="2" t="s">
        <v>2109</v>
      </c>
      <c r="C414" s="3" t="s">
        <v>360</v>
      </c>
      <c r="D414" s="2" t="s">
        <v>342</v>
      </c>
      <c r="E414" s="8" t="s">
        <v>2083</v>
      </c>
      <c r="F414" s="4">
        <v>726200</v>
      </c>
      <c r="G414" s="4"/>
      <c r="H414" s="4"/>
      <c r="I414" s="4"/>
      <c r="K414" t="str">
        <f t="shared" si="14"/>
        <v>GACHARLTON</v>
      </c>
      <c r="L414" s="9">
        <f t="shared" si="15"/>
        <v>726200</v>
      </c>
      <c r="M414" s="9"/>
    </row>
    <row r="415" spans="1:13">
      <c r="A415" s="2" t="s">
        <v>2339</v>
      </c>
      <c r="B415" s="2" t="s">
        <v>2111</v>
      </c>
      <c r="C415" s="3" t="s">
        <v>361</v>
      </c>
      <c r="D415" s="2" t="s">
        <v>342</v>
      </c>
      <c r="E415" s="8" t="s">
        <v>2347</v>
      </c>
      <c r="F415" s="4">
        <v>726200</v>
      </c>
      <c r="G415" s="4"/>
      <c r="H415" s="4"/>
      <c r="I415" s="4"/>
      <c r="K415" t="str">
        <f t="shared" si="14"/>
        <v>GACHATHAM</v>
      </c>
      <c r="L415" s="9">
        <f t="shared" si="15"/>
        <v>726200</v>
      </c>
      <c r="M415" s="9"/>
    </row>
    <row r="416" spans="1:13">
      <c r="A416" s="2" t="s">
        <v>2339</v>
      </c>
      <c r="B416" s="2" t="s">
        <v>2112</v>
      </c>
      <c r="C416" s="3" t="s">
        <v>362</v>
      </c>
      <c r="D416" s="2" t="s">
        <v>342</v>
      </c>
      <c r="E416" s="8" t="s">
        <v>2154</v>
      </c>
      <c r="F416" s="4">
        <v>726200</v>
      </c>
      <c r="G416" s="4"/>
      <c r="H416" s="4"/>
      <c r="I416" s="4"/>
      <c r="K416" t="str">
        <f t="shared" si="14"/>
        <v>GACHATTAHOOCHEE</v>
      </c>
      <c r="L416" s="9">
        <f t="shared" si="15"/>
        <v>726200</v>
      </c>
      <c r="M416" s="9"/>
    </row>
    <row r="417" spans="1:13">
      <c r="A417" s="2" t="s">
        <v>2339</v>
      </c>
      <c r="B417" s="2" t="s">
        <v>2114</v>
      </c>
      <c r="C417" s="3" t="s">
        <v>363</v>
      </c>
      <c r="D417" s="2" t="s">
        <v>342</v>
      </c>
      <c r="E417" s="8" t="s">
        <v>2352</v>
      </c>
      <c r="F417" s="4">
        <v>726200</v>
      </c>
      <c r="G417" s="4"/>
      <c r="H417" s="4"/>
      <c r="I417" s="4"/>
      <c r="K417" t="str">
        <f t="shared" si="14"/>
        <v>GACHATTOOGA</v>
      </c>
      <c r="L417" s="9">
        <f t="shared" si="15"/>
        <v>726200</v>
      </c>
      <c r="M417" s="9"/>
    </row>
    <row r="418" spans="1:13">
      <c r="A418" s="2" t="s">
        <v>2339</v>
      </c>
      <c r="B418" s="2" t="s">
        <v>2116</v>
      </c>
      <c r="C418" s="3" t="s">
        <v>13</v>
      </c>
      <c r="D418" s="2" t="s">
        <v>342</v>
      </c>
      <c r="E418" s="8" t="s">
        <v>2342</v>
      </c>
      <c r="F418" s="4">
        <v>726200</v>
      </c>
      <c r="G418" s="4"/>
      <c r="H418" s="4"/>
      <c r="I418" s="4"/>
      <c r="K418" t="str">
        <f t="shared" si="14"/>
        <v>GACHEROKEE</v>
      </c>
      <c r="L418" s="9">
        <f t="shared" si="15"/>
        <v>726200</v>
      </c>
      <c r="M418" s="9"/>
    </row>
    <row r="419" spans="1:13">
      <c r="A419" s="2" t="s">
        <v>2339</v>
      </c>
      <c r="B419" s="2" t="s">
        <v>2117</v>
      </c>
      <c r="C419" s="3" t="s">
        <v>16</v>
      </c>
      <c r="D419" s="2" t="s">
        <v>342</v>
      </c>
      <c r="E419" s="8" t="s">
        <v>2353</v>
      </c>
      <c r="F419" s="4">
        <v>726200</v>
      </c>
      <c r="G419" s="4"/>
      <c r="H419" s="4"/>
      <c r="I419" s="4"/>
      <c r="K419" t="str">
        <f t="shared" si="14"/>
        <v>GACLARKE</v>
      </c>
      <c r="L419" s="9">
        <f t="shared" si="15"/>
        <v>726200</v>
      </c>
      <c r="M419" s="9"/>
    </row>
    <row r="420" spans="1:13">
      <c r="A420" s="2" t="s">
        <v>2339</v>
      </c>
      <c r="B420" s="2" t="s">
        <v>2118</v>
      </c>
      <c r="C420" s="3" t="s">
        <v>17</v>
      </c>
      <c r="D420" s="2" t="s">
        <v>342</v>
      </c>
      <c r="E420" s="8" t="s">
        <v>2083</v>
      </c>
      <c r="F420" s="4">
        <v>726200</v>
      </c>
      <c r="G420" s="4"/>
      <c r="H420" s="4"/>
      <c r="I420" s="4"/>
      <c r="K420" t="str">
        <f t="shared" si="14"/>
        <v>GACLAY</v>
      </c>
      <c r="L420" s="9">
        <f t="shared" si="15"/>
        <v>726200</v>
      </c>
      <c r="M420" s="9"/>
    </row>
    <row r="421" spans="1:13">
      <c r="A421" s="2" t="s">
        <v>2339</v>
      </c>
      <c r="B421" s="2" t="s">
        <v>2120</v>
      </c>
      <c r="C421" s="3" t="s">
        <v>364</v>
      </c>
      <c r="D421" s="2" t="s">
        <v>342</v>
      </c>
      <c r="E421" s="8" t="s">
        <v>2342</v>
      </c>
      <c r="F421" s="4">
        <v>726200</v>
      </c>
      <c r="G421" s="4"/>
      <c r="H421" s="4"/>
      <c r="I421" s="4"/>
      <c r="K421" t="str">
        <f t="shared" si="14"/>
        <v>GACLAYTON</v>
      </c>
      <c r="L421" s="9">
        <f t="shared" si="15"/>
        <v>726200</v>
      </c>
      <c r="M421" s="9"/>
    </row>
    <row r="422" spans="1:13">
      <c r="A422" s="2" t="s">
        <v>2339</v>
      </c>
      <c r="B422" s="2" t="s">
        <v>2121</v>
      </c>
      <c r="C422" s="3" t="s">
        <v>365</v>
      </c>
      <c r="D422" s="2" t="s">
        <v>342</v>
      </c>
      <c r="E422" s="8" t="s">
        <v>2083</v>
      </c>
      <c r="F422" s="4">
        <v>726200</v>
      </c>
      <c r="G422" s="4"/>
      <c r="H422" s="4"/>
      <c r="I422" s="4"/>
      <c r="K422" t="str">
        <f t="shared" si="14"/>
        <v>GACLINCH</v>
      </c>
      <c r="L422" s="9">
        <f t="shared" si="15"/>
        <v>726200</v>
      </c>
      <c r="M422" s="9"/>
    </row>
    <row r="423" spans="1:13">
      <c r="A423" s="2" t="s">
        <v>2339</v>
      </c>
      <c r="B423" s="2" t="s">
        <v>2123</v>
      </c>
      <c r="C423" s="3" t="s">
        <v>366</v>
      </c>
      <c r="D423" s="2" t="s">
        <v>342</v>
      </c>
      <c r="E423" s="8" t="s">
        <v>2342</v>
      </c>
      <c r="F423" s="4">
        <v>726200</v>
      </c>
      <c r="G423" s="4"/>
      <c r="H423" s="4"/>
      <c r="I423" s="4"/>
      <c r="K423" t="str">
        <f t="shared" si="14"/>
        <v>GACOBB</v>
      </c>
      <c r="L423" s="9">
        <f t="shared" si="15"/>
        <v>726200</v>
      </c>
      <c r="M423" s="9"/>
    </row>
    <row r="424" spans="1:13">
      <c r="A424" s="2" t="s">
        <v>2339</v>
      </c>
      <c r="B424" s="2" t="s">
        <v>2124</v>
      </c>
      <c r="C424" s="3" t="s">
        <v>19</v>
      </c>
      <c r="D424" s="2" t="s">
        <v>342</v>
      </c>
      <c r="E424" s="8" t="s">
        <v>2354</v>
      </c>
      <c r="F424" s="4">
        <v>726200</v>
      </c>
      <c r="G424" s="4"/>
      <c r="H424" s="4"/>
      <c r="I424" s="4"/>
      <c r="K424" t="str">
        <f t="shared" si="14"/>
        <v>GACOFFEE</v>
      </c>
      <c r="L424" s="9">
        <f t="shared" si="15"/>
        <v>726200</v>
      </c>
      <c r="M424" s="9"/>
    </row>
    <row r="425" spans="1:13">
      <c r="A425" s="2" t="s">
        <v>2339</v>
      </c>
      <c r="B425" s="2" t="s">
        <v>2125</v>
      </c>
      <c r="C425" s="3" t="s">
        <v>367</v>
      </c>
      <c r="D425" s="2" t="s">
        <v>342</v>
      </c>
      <c r="E425" s="8" t="s">
        <v>2355</v>
      </c>
      <c r="F425" s="4">
        <v>726200</v>
      </c>
      <c r="G425" s="4"/>
      <c r="H425" s="4"/>
      <c r="I425" s="4"/>
      <c r="K425" t="str">
        <f t="shared" si="14"/>
        <v>GACOLQUITT</v>
      </c>
      <c r="L425" s="9">
        <f t="shared" si="15"/>
        <v>726200</v>
      </c>
      <c r="M425" s="9"/>
    </row>
    <row r="426" spans="1:13">
      <c r="A426" s="2" t="s">
        <v>2339</v>
      </c>
      <c r="B426" s="2" t="s">
        <v>2127</v>
      </c>
      <c r="C426" s="3" t="s">
        <v>117</v>
      </c>
      <c r="D426" s="2" t="s">
        <v>342</v>
      </c>
      <c r="E426" s="8" t="s">
        <v>2349</v>
      </c>
      <c r="F426" s="4">
        <v>726200</v>
      </c>
      <c r="G426" s="4"/>
      <c r="H426" s="4"/>
      <c r="I426" s="4"/>
      <c r="K426" t="str">
        <f t="shared" si="14"/>
        <v>GACOLUMBIA</v>
      </c>
      <c r="L426" s="9">
        <f t="shared" si="15"/>
        <v>726200</v>
      </c>
      <c r="M426" s="9"/>
    </row>
    <row r="427" spans="1:13">
      <c r="A427" s="2" t="s">
        <v>2339</v>
      </c>
      <c r="B427" s="2" t="s">
        <v>2128</v>
      </c>
      <c r="C427" s="3" t="s">
        <v>368</v>
      </c>
      <c r="D427" s="2" t="s">
        <v>342</v>
      </c>
      <c r="E427" s="8" t="s">
        <v>2083</v>
      </c>
      <c r="F427" s="4">
        <v>726200</v>
      </c>
      <c r="G427" s="4"/>
      <c r="H427" s="4"/>
      <c r="I427" s="4"/>
      <c r="K427" t="str">
        <f t="shared" si="14"/>
        <v>GACOOK</v>
      </c>
      <c r="L427" s="9">
        <f t="shared" si="15"/>
        <v>726200</v>
      </c>
      <c r="M427" s="9"/>
    </row>
    <row r="428" spans="1:13">
      <c r="A428" s="2" t="s">
        <v>2339</v>
      </c>
      <c r="B428" s="2" t="s">
        <v>2129</v>
      </c>
      <c r="C428" s="3" t="s">
        <v>369</v>
      </c>
      <c r="D428" s="2" t="s">
        <v>342</v>
      </c>
      <c r="E428" s="8" t="s">
        <v>2342</v>
      </c>
      <c r="F428" s="4">
        <v>726200</v>
      </c>
      <c r="G428" s="4"/>
      <c r="H428" s="4"/>
      <c r="I428" s="4"/>
      <c r="K428" t="str">
        <f t="shared" si="14"/>
        <v>GACOWETA</v>
      </c>
      <c r="L428" s="9">
        <f t="shared" si="15"/>
        <v>726200</v>
      </c>
      <c r="M428" s="9"/>
    </row>
    <row r="429" spans="1:13">
      <c r="A429" s="2" t="s">
        <v>2339</v>
      </c>
      <c r="B429" s="2" t="s">
        <v>2130</v>
      </c>
      <c r="C429" s="3" t="s">
        <v>120</v>
      </c>
      <c r="D429" s="2" t="s">
        <v>342</v>
      </c>
      <c r="E429" s="8" t="s">
        <v>2344</v>
      </c>
      <c r="F429" s="4">
        <v>726200</v>
      </c>
      <c r="G429" s="4"/>
      <c r="H429" s="4"/>
      <c r="I429" s="4"/>
      <c r="K429" t="str">
        <f t="shared" si="14"/>
        <v>GACRAWFORD</v>
      </c>
      <c r="L429" s="9">
        <f t="shared" si="15"/>
        <v>726200</v>
      </c>
      <c r="M429" s="9"/>
    </row>
    <row r="430" spans="1:13">
      <c r="A430" s="2" t="s">
        <v>2339</v>
      </c>
      <c r="B430" s="2" t="s">
        <v>2132</v>
      </c>
      <c r="C430" s="3" t="s">
        <v>370</v>
      </c>
      <c r="D430" s="2" t="s">
        <v>342</v>
      </c>
      <c r="E430" s="8" t="s">
        <v>2356</v>
      </c>
      <c r="F430" s="4">
        <v>726200</v>
      </c>
      <c r="G430" s="4"/>
      <c r="H430" s="4"/>
      <c r="I430" s="4"/>
      <c r="K430" t="str">
        <f t="shared" si="14"/>
        <v>GACRISP</v>
      </c>
      <c r="L430" s="9">
        <f t="shared" si="15"/>
        <v>726200</v>
      </c>
      <c r="M430" s="9"/>
    </row>
    <row r="431" spans="1:13">
      <c r="A431" s="2" t="s">
        <v>2339</v>
      </c>
      <c r="B431" s="2" t="s">
        <v>2134</v>
      </c>
      <c r="C431" s="3" t="s">
        <v>371</v>
      </c>
      <c r="D431" s="2" t="s">
        <v>342</v>
      </c>
      <c r="E431" s="8" t="s">
        <v>2351</v>
      </c>
      <c r="F431" s="4">
        <v>726200</v>
      </c>
      <c r="G431" s="4"/>
      <c r="H431" s="4"/>
      <c r="I431" s="4"/>
      <c r="K431" t="str">
        <f t="shared" si="14"/>
        <v>GADADE</v>
      </c>
      <c r="L431" s="9">
        <f t="shared" si="15"/>
        <v>726200</v>
      </c>
      <c r="M431" s="9"/>
    </row>
    <row r="432" spans="1:13">
      <c r="A432" s="2" t="s">
        <v>2339</v>
      </c>
      <c r="B432" s="2" t="s">
        <v>2136</v>
      </c>
      <c r="C432" s="3" t="s">
        <v>372</v>
      </c>
      <c r="D432" s="2" t="s">
        <v>342</v>
      </c>
      <c r="E432" s="8" t="s">
        <v>2342</v>
      </c>
      <c r="F432" s="4">
        <v>726200</v>
      </c>
      <c r="G432" s="4"/>
      <c r="H432" s="4"/>
      <c r="I432" s="4"/>
      <c r="K432" t="str">
        <f t="shared" si="14"/>
        <v>GADAWSON</v>
      </c>
      <c r="L432" s="9">
        <f t="shared" si="15"/>
        <v>726200</v>
      </c>
      <c r="M432" s="9"/>
    </row>
    <row r="433" spans="1:13">
      <c r="A433" s="2" t="s">
        <v>2339</v>
      </c>
      <c r="B433" s="2" t="s">
        <v>2137</v>
      </c>
      <c r="C433" s="3" t="s">
        <v>373</v>
      </c>
      <c r="D433" s="2" t="s">
        <v>342</v>
      </c>
      <c r="E433" s="8" t="s">
        <v>2357</v>
      </c>
      <c r="F433" s="4">
        <v>726200</v>
      </c>
      <c r="G433" s="4"/>
      <c r="H433" s="4"/>
      <c r="I433" s="4"/>
      <c r="K433" t="str">
        <f t="shared" si="14"/>
        <v>GADECATUR</v>
      </c>
      <c r="L433" s="9">
        <f t="shared" si="15"/>
        <v>726200</v>
      </c>
      <c r="M433" s="9"/>
    </row>
    <row r="434" spans="1:13">
      <c r="A434" s="2" t="s">
        <v>2339</v>
      </c>
      <c r="B434" s="2" t="s">
        <v>2138</v>
      </c>
      <c r="C434" s="3" t="s">
        <v>28</v>
      </c>
      <c r="D434" s="2" t="s">
        <v>342</v>
      </c>
      <c r="E434" s="8" t="s">
        <v>2342</v>
      </c>
      <c r="F434" s="4">
        <v>726200</v>
      </c>
      <c r="G434" s="4"/>
      <c r="H434" s="4"/>
      <c r="I434" s="4"/>
      <c r="K434" t="str">
        <f t="shared" si="14"/>
        <v>GADE KALB</v>
      </c>
      <c r="L434" s="9">
        <f t="shared" si="15"/>
        <v>726200</v>
      </c>
      <c r="M434" s="9"/>
    </row>
    <row r="435" spans="1:13">
      <c r="A435" s="2" t="s">
        <v>2339</v>
      </c>
      <c r="B435" s="2" t="s">
        <v>2139</v>
      </c>
      <c r="C435" s="3" t="s">
        <v>375</v>
      </c>
      <c r="D435" s="2" t="s">
        <v>342</v>
      </c>
      <c r="E435" s="8" t="s">
        <v>2083</v>
      </c>
      <c r="F435" s="4">
        <v>726200</v>
      </c>
      <c r="G435" s="4"/>
      <c r="H435" s="4"/>
      <c r="I435" s="4"/>
      <c r="K435" t="str">
        <f t="shared" si="14"/>
        <v>GADODGE</v>
      </c>
      <c r="L435" s="9">
        <f t="shared" si="15"/>
        <v>726200</v>
      </c>
      <c r="M435" s="9"/>
    </row>
    <row r="436" spans="1:13">
      <c r="A436" s="2" t="s">
        <v>2339</v>
      </c>
      <c r="B436" s="2" t="s">
        <v>2140</v>
      </c>
      <c r="C436" s="3" t="s">
        <v>376</v>
      </c>
      <c r="D436" s="2" t="s">
        <v>342</v>
      </c>
      <c r="E436" s="8" t="s">
        <v>2083</v>
      </c>
      <c r="F436" s="4">
        <v>726200</v>
      </c>
      <c r="G436" s="4"/>
      <c r="H436" s="4"/>
      <c r="I436" s="4"/>
      <c r="K436" t="str">
        <f t="shared" si="14"/>
        <v>GADOOLY</v>
      </c>
      <c r="L436" s="9">
        <f t="shared" si="15"/>
        <v>726200</v>
      </c>
      <c r="M436" s="9"/>
    </row>
    <row r="437" spans="1:13">
      <c r="A437" s="2" t="s">
        <v>2339</v>
      </c>
      <c r="B437" s="2" t="s">
        <v>2141</v>
      </c>
      <c r="C437" s="3" t="s">
        <v>377</v>
      </c>
      <c r="D437" s="2" t="s">
        <v>342</v>
      </c>
      <c r="E437" s="8" t="s">
        <v>2340</v>
      </c>
      <c r="F437" s="4">
        <v>726200</v>
      </c>
      <c r="G437" s="4"/>
      <c r="H437" s="4"/>
      <c r="I437" s="4"/>
      <c r="K437" t="str">
        <f t="shared" si="14"/>
        <v>GADOUGHERTY</v>
      </c>
      <c r="L437" s="9">
        <f t="shared" si="15"/>
        <v>726200</v>
      </c>
      <c r="M437" s="9"/>
    </row>
    <row r="438" spans="1:13">
      <c r="A438" s="2" t="s">
        <v>2339</v>
      </c>
      <c r="B438" s="2" t="s">
        <v>2143</v>
      </c>
      <c r="C438" s="3" t="s">
        <v>240</v>
      </c>
      <c r="D438" s="2" t="s">
        <v>342</v>
      </c>
      <c r="E438" s="8" t="s">
        <v>2342</v>
      </c>
      <c r="F438" s="4">
        <v>726200</v>
      </c>
      <c r="G438" s="4"/>
      <c r="H438" s="4"/>
      <c r="I438" s="4"/>
      <c r="K438" t="str">
        <f t="shared" si="14"/>
        <v>GADOUGLAS</v>
      </c>
      <c r="L438" s="9">
        <f t="shared" si="15"/>
        <v>726200</v>
      </c>
      <c r="M438" s="9"/>
    </row>
    <row r="439" spans="1:13">
      <c r="A439" s="2" t="s">
        <v>2339</v>
      </c>
      <c r="B439" s="2" t="s">
        <v>2145</v>
      </c>
      <c r="C439" s="3" t="s">
        <v>378</v>
      </c>
      <c r="D439" s="2" t="s">
        <v>342</v>
      </c>
      <c r="E439" s="8" t="s">
        <v>2083</v>
      </c>
      <c r="F439" s="4">
        <v>726200</v>
      </c>
      <c r="G439" s="4"/>
      <c r="H439" s="4"/>
      <c r="I439" s="4"/>
      <c r="K439" t="str">
        <f t="shared" si="14"/>
        <v>GAEARLY</v>
      </c>
      <c r="L439" s="9">
        <f t="shared" si="15"/>
        <v>726200</v>
      </c>
      <c r="M439" s="9"/>
    </row>
    <row r="440" spans="1:13">
      <c r="A440" s="2" t="s">
        <v>2339</v>
      </c>
      <c r="B440" s="2" t="s">
        <v>2146</v>
      </c>
      <c r="C440" s="3" t="s">
        <v>379</v>
      </c>
      <c r="D440" s="2" t="s">
        <v>342</v>
      </c>
      <c r="E440" s="8" t="s">
        <v>2346</v>
      </c>
      <c r="F440" s="4">
        <v>726200</v>
      </c>
      <c r="G440" s="4"/>
      <c r="H440" s="4"/>
      <c r="I440" s="4"/>
      <c r="K440" t="str">
        <f t="shared" si="14"/>
        <v>GAECHOLS</v>
      </c>
      <c r="L440" s="9">
        <f t="shared" si="15"/>
        <v>726200</v>
      </c>
      <c r="M440" s="9"/>
    </row>
    <row r="441" spans="1:13">
      <c r="A441" s="2" t="s">
        <v>2339</v>
      </c>
      <c r="B441" s="2" t="s">
        <v>2147</v>
      </c>
      <c r="C441" s="3" t="s">
        <v>380</v>
      </c>
      <c r="D441" s="2" t="s">
        <v>342</v>
      </c>
      <c r="E441" s="8" t="s">
        <v>2347</v>
      </c>
      <c r="F441" s="4">
        <v>726200</v>
      </c>
      <c r="G441" s="4"/>
      <c r="H441" s="4"/>
      <c r="I441" s="4"/>
      <c r="K441" t="str">
        <f t="shared" si="14"/>
        <v>GAEFFINGHAM</v>
      </c>
      <c r="L441" s="9">
        <f t="shared" si="15"/>
        <v>726200</v>
      </c>
      <c r="M441" s="9"/>
    </row>
    <row r="442" spans="1:13">
      <c r="A442" s="2" t="s">
        <v>2339</v>
      </c>
      <c r="B442" s="2" t="s">
        <v>2148</v>
      </c>
      <c r="C442" s="3" t="s">
        <v>242</v>
      </c>
      <c r="D442" s="2" t="s">
        <v>342</v>
      </c>
      <c r="E442" s="8" t="s">
        <v>2083</v>
      </c>
      <c r="F442" s="4">
        <v>726200</v>
      </c>
      <c r="G442" s="4"/>
      <c r="H442" s="4"/>
      <c r="I442" s="4"/>
      <c r="K442" t="str">
        <f t="shared" si="14"/>
        <v>GAELBERT</v>
      </c>
      <c r="L442" s="9">
        <f t="shared" si="15"/>
        <v>726200</v>
      </c>
      <c r="M442" s="9"/>
    </row>
    <row r="443" spans="1:13">
      <c r="A443" s="2" t="s">
        <v>2339</v>
      </c>
      <c r="B443" s="2" t="s">
        <v>2149</v>
      </c>
      <c r="C443" s="3" t="s">
        <v>381</v>
      </c>
      <c r="D443" s="2" t="s">
        <v>342</v>
      </c>
      <c r="E443" s="8" t="s">
        <v>2083</v>
      </c>
      <c r="F443" s="4">
        <v>726200</v>
      </c>
      <c r="G443" s="4"/>
      <c r="H443" s="4"/>
      <c r="I443" s="4"/>
      <c r="K443" t="str">
        <f t="shared" si="14"/>
        <v>GAEMANUEL</v>
      </c>
      <c r="L443" s="9">
        <f t="shared" si="15"/>
        <v>726200</v>
      </c>
      <c r="M443" s="9"/>
    </row>
    <row r="444" spans="1:13">
      <c r="A444" s="2" t="s">
        <v>2339</v>
      </c>
      <c r="B444" s="2" t="s">
        <v>2150</v>
      </c>
      <c r="C444" s="3" t="s">
        <v>382</v>
      </c>
      <c r="D444" s="2" t="s">
        <v>342</v>
      </c>
      <c r="E444" s="8" t="s">
        <v>2083</v>
      </c>
      <c r="F444" s="4">
        <v>726200</v>
      </c>
      <c r="G444" s="4"/>
      <c r="H444" s="4"/>
      <c r="I444" s="4"/>
      <c r="K444" t="str">
        <f t="shared" si="14"/>
        <v>GAEVANS</v>
      </c>
      <c r="L444" s="9">
        <f t="shared" si="15"/>
        <v>726200</v>
      </c>
      <c r="M444" s="9"/>
    </row>
    <row r="445" spans="1:13">
      <c r="A445" s="2" t="s">
        <v>2339</v>
      </c>
      <c r="B445" s="2" t="s">
        <v>2152</v>
      </c>
      <c r="C445" s="3" t="s">
        <v>383</v>
      </c>
      <c r="D445" s="2" t="s">
        <v>342</v>
      </c>
      <c r="E445" s="8" t="s">
        <v>2083</v>
      </c>
      <c r="F445" s="4">
        <v>726200</v>
      </c>
      <c r="G445" s="4"/>
      <c r="H445" s="4"/>
      <c r="I445" s="4"/>
      <c r="K445" t="str">
        <f t="shared" si="14"/>
        <v>GAFANNIN</v>
      </c>
      <c r="L445" s="9">
        <f t="shared" si="15"/>
        <v>726200</v>
      </c>
      <c r="M445" s="9"/>
    </row>
    <row r="446" spans="1:13">
      <c r="A446" s="2" t="s">
        <v>2339</v>
      </c>
      <c r="B446" s="2" t="s">
        <v>2153</v>
      </c>
      <c r="C446" s="3" t="s">
        <v>32</v>
      </c>
      <c r="D446" s="2" t="s">
        <v>342</v>
      </c>
      <c r="E446" s="8" t="s">
        <v>2342</v>
      </c>
      <c r="F446" s="4">
        <v>726200</v>
      </c>
      <c r="G446" s="4"/>
      <c r="H446" s="4"/>
      <c r="I446" s="4"/>
      <c r="K446" t="str">
        <f t="shared" si="14"/>
        <v>GAFAYETTE</v>
      </c>
      <c r="L446" s="9">
        <f t="shared" si="15"/>
        <v>726200</v>
      </c>
      <c r="M446" s="9"/>
    </row>
    <row r="447" spans="1:13">
      <c r="A447" s="2" t="s">
        <v>2339</v>
      </c>
      <c r="B447" s="2" t="s">
        <v>2155</v>
      </c>
      <c r="C447" s="3" t="s">
        <v>384</v>
      </c>
      <c r="D447" s="2" t="s">
        <v>342</v>
      </c>
      <c r="E447" s="8" t="s">
        <v>2358</v>
      </c>
      <c r="F447" s="4">
        <v>726200</v>
      </c>
      <c r="G447" s="4"/>
      <c r="H447" s="4"/>
      <c r="I447" s="4"/>
      <c r="K447" t="str">
        <f t="shared" si="14"/>
        <v>GAFLOYD</v>
      </c>
      <c r="L447" s="9">
        <f t="shared" si="15"/>
        <v>726200</v>
      </c>
      <c r="M447" s="9"/>
    </row>
    <row r="448" spans="1:13">
      <c r="A448" s="2" t="s">
        <v>2339</v>
      </c>
      <c r="B448" s="2" t="s">
        <v>2156</v>
      </c>
      <c r="C448" s="3" t="s">
        <v>385</v>
      </c>
      <c r="D448" s="2" t="s">
        <v>342</v>
      </c>
      <c r="E448" s="8" t="s">
        <v>2342</v>
      </c>
      <c r="F448" s="4">
        <v>726200</v>
      </c>
      <c r="G448" s="4"/>
      <c r="H448" s="4"/>
      <c r="I448" s="4"/>
      <c r="K448" t="str">
        <f t="shared" si="14"/>
        <v>GAFORSYTH</v>
      </c>
      <c r="L448" s="9">
        <f t="shared" si="15"/>
        <v>726200</v>
      </c>
      <c r="M448" s="9"/>
    </row>
    <row r="449" spans="1:13">
      <c r="A449" s="2" t="s">
        <v>2339</v>
      </c>
      <c r="B449" s="2" t="s">
        <v>2157</v>
      </c>
      <c r="C449" s="3" t="s">
        <v>33</v>
      </c>
      <c r="D449" s="2" t="s">
        <v>342</v>
      </c>
      <c r="E449" s="8" t="s">
        <v>2083</v>
      </c>
      <c r="F449" s="4">
        <v>726200</v>
      </c>
      <c r="G449" s="4"/>
      <c r="H449" s="4"/>
      <c r="I449" s="4"/>
      <c r="K449" t="str">
        <f t="shared" si="14"/>
        <v>GAFRANKLIN</v>
      </c>
      <c r="L449" s="9">
        <f t="shared" si="15"/>
        <v>726200</v>
      </c>
      <c r="M449" s="9"/>
    </row>
    <row r="450" spans="1:13">
      <c r="A450" s="2" t="s">
        <v>2339</v>
      </c>
      <c r="B450" s="2" t="s">
        <v>2158</v>
      </c>
      <c r="C450" s="3" t="s">
        <v>126</v>
      </c>
      <c r="D450" s="2" t="s">
        <v>342</v>
      </c>
      <c r="E450" s="8" t="s">
        <v>2342</v>
      </c>
      <c r="F450" s="4">
        <v>726200</v>
      </c>
      <c r="G450" s="4"/>
      <c r="H450" s="4"/>
      <c r="I450" s="4"/>
      <c r="K450" t="str">
        <f t="shared" si="14"/>
        <v>GAFULTON</v>
      </c>
      <c r="L450" s="9">
        <f t="shared" si="15"/>
        <v>726200</v>
      </c>
      <c r="M450" s="9"/>
    </row>
    <row r="451" spans="1:13">
      <c r="A451" s="2" t="s">
        <v>2339</v>
      </c>
      <c r="B451" s="2" t="s">
        <v>2159</v>
      </c>
      <c r="C451" s="3" t="s">
        <v>386</v>
      </c>
      <c r="D451" s="2" t="s">
        <v>342</v>
      </c>
      <c r="E451" s="8" t="s">
        <v>2083</v>
      </c>
      <c r="F451" s="4">
        <v>726200</v>
      </c>
      <c r="G451" s="4"/>
      <c r="H451" s="4"/>
      <c r="I451" s="4"/>
      <c r="K451" t="str">
        <f t="shared" si="14"/>
        <v>GAGILMER</v>
      </c>
      <c r="L451" s="9">
        <f t="shared" si="15"/>
        <v>726200</v>
      </c>
      <c r="M451" s="9"/>
    </row>
    <row r="452" spans="1:13">
      <c r="A452" s="2" t="s">
        <v>2339</v>
      </c>
      <c r="B452" s="2" t="s">
        <v>2161</v>
      </c>
      <c r="C452" s="3" t="s">
        <v>387</v>
      </c>
      <c r="D452" s="2" t="s">
        <v>342</v>
      </c>
      <c r="E452" s="8" t="s">
        <v>2083</v>
      </c>
      <c r="F452" s="4">
        <v>726200</v>
      </c>
      <c r="G452" s="4"/>
      <c r="H452" s="4"/>
      <c r="I452" s="4"/>
      <c r="K452" t="str">
        <f t="shared" si="14"/>
        <v>GAGLASCOCK</v>
      </c>
      <c r="L452" s="9">
        <f t="shared" si="15"/>
        <v>726200</v>
      </c>
      <c r="M452" s="9"/>
    </row>
    <row r="453" spans="1:13">
      <c r="A453" s="2" t="s">
        <v>2339</v>
      </c>
      <c r="B453" s="2" t="s">
        <v>2162</v>
      </c>
      <c r="C453" s="3" t="s">
        <v>388</v>
      </c>
      <c r="D453" s="2" t="s">
        <v>342</v>
      </c>
      <c r="E453" s="8" t="s">
        <v>2345</v>
      </c>
      <c r="F453" s="4">
        <v>726200</v>
      </c>
      <c r="G453" s="4"/>
      <c r="H453" s="4"/>
      <c r="I453" s="4"/>
      <c r="K453" t="str">
        <f t="shared" ref="K453:K516" si="16">+D453&amp;C453</f>
        <v>GAGLYNN</v>
      </c>
      <c r="L453" s="9">
        <f t="shared" ref="L453:L516" si="17">+F453</f>
        <v>726200</v>
      </c>
      <c r="M453" s="9"/>
    </row>
    <row r="454" spans="1:13">
      <c r="A454" s="2" t="s">
        <v>2339</v>
      </c>
      <c r="B454" s="2" t="s">
        <v>2163</v>
      </c>
      <c r="C454" s="3" t="s">
        <v>389</v>
      </c>
      <c r="D454" s="2" t="s">
        <v>342</v>
      </c>
      <c r="E454" s="8" t="s">
        <v>2359</v>
      </c>
      <c r="F454" s="4">
        <v>726200</v>
      </c>
      <c r="G454" s="4"/>
      <c r="H454" s="4"/>
      <c r="I454" s="4"/>
      <c r="K454" t="str">
        <f t="shared" si="16"/>
        <v>GAGORDON</v>
      </c>
      <c r="L454" s="9">
        <f t="shared" si="17"/>
        <v>726200</v>
      </c>
      <c r="M454" s="9"/>
    </row>
    <row r="455" spans="1:13">
      <c r="A455" s="2" t="s">
        <v>2339</v>
      </c>
      <c r="B455" s="2" t="s">
        <v>2164</v>
      </c>
      <c r="C455" s="3" t="s">
        <v>390</v>
      </c>
      <c r="D455" s="2" t="s">
        <v>342</v>
      </c>
      <c r="E455" s="8" t="s">
        <v>2083</v>
      </c>
      <c r="F455" s="4">
        <v>726200</v>
      </c>
      <c r="G455" s="4"/>
      <c r="H455" s="4"/>
      <c r="I455" s="4"/>
      <c r="K455" t="str">
        <f t="shared" si="16"/>
        <v>GAGRADY</v>
      </c>
      <c r="L455" s="9">
        <f t="shared" si="17"/>
        <v>726200</v>
      </c>
      <c r="M455" s="9"/>
    </row>
    <row r="456" spans="1:13">
      <c r="A456" s="2" t="s">
        <v>2339</v>
      </c>
      <c r="B456" s="2" t="s">
        <v>2165</v>
      </c>
      <c r="C456" s="3" t="s">
        <v>35</v>
      </c>
      <c r="D456" s="2" t="s">
        <v>342</v>
      </c>
      <c r="E456" s="8" t="s">
        <v>2083</v>
      </c>
      <c r="F456" s="4">
        <v>726200</v>
      </c>
      <c r="G456" s="4"/>
      <c r="H456" s="4"/>
      <c r="I456" s="4"/>
      <c r="K456" t="str">
        <f t="shared" si="16"/>
        <v>GAGREENE</v>
      </c>
      <c r="L456" s="9">
        <f t="shared" si="17"/>
        <v>726200</v>
      </c>
      <c r="M456" s="9"/>
    </row>
    <row r="457" spans="1:13">
      <c r="A457" s="2" t="s">
        <v>2339</v>
      </c>
      <c r="B457" s="2" t="s">
        <v>2231</v>
      </c>
      <c r="C457" s="3" t="s">
        <v>391</v>
      </c>
      <c r="D457" s="2" t="s">
        <v>342</v>
      </c>
      <c r="E457" s="8" t="s">
        <v>2342</v>
      </c>
      <c r="F457" s="4">
        <v>726200</v>
      </c>
      <c r="G457" s="4"/>
      <c r="H457" s="4"/>
      <c r="I457" s="4"/>
      <c r="K457" t="str">
        <f t="shared" si="16"/>
        <v>GAGWINNETT</v>
      </c>
      <c r="L457" s="9">
        <f t="shared" si="17"/>
        <v>726200</v>
      </c>
      <c r="M457" s="9"/>
    </row>
    <row r="458" spans="1:13">
      <c r="A458" s="2" t="s">
        <v>2339</v>
      </c>
      <c r="B458" s="2" t="s">
        <v>2232</v>
      </c>
      <c r="C458" s="3" t="s">
        <v>392</v>
      </c>
      <c r="D458" s="2" t="s">
        <v>342</v>
      </c>
      <c r="E458" s="8" t="s">
        <v>2360</v>
      </c>
      <c r="F458" s="4">
        <v>726200</v>
      </c>
      <c r="G458" s="4"/>
      <c r="H458" s="4"/>
      <c r="I458" s="4"/>
      <c r="K458" t="str">
        <f t="shared" si="16"/>
        <v>GAHABERSHAM</v>
      </c>
      <c r="L458" s="9">
        <f t="shared" si="17"/>
        <v>726200</v>
      </c>
      <c r="M458" s="9"/>
    </row>
    <row r="459" spans="1:13">
      <c r="A459" s="2" t="s">
        <v>2339</v>
      </c>
      <c r="B459" s="2" t="s">
        <v>2233</v>
      </c>
      <c r="C459" s="3" t="s">
        <v>393</v>
      </c>
      <c r="D459" s="2" t="s">
        <v>342</v>
      </c>
      <c r="E459" s="8" t="s">
        <v>2361</v>
      </c>
      <c r="F459" s="4">
        <v>726200</v>
      </c>
      <c r="G459" s="4"/>
      <c r="H459" s="4"/>
      <c r="I459" s="4"/>
      <c r="K459" t="str">
        <f t="shared" si="16"/>
        <v>GAHALL</v>
      </c>
      <c r="L459" s="9">
        <f t="shared" si="17"/>
        <v>726200</v>
      </c>
      <c r="M459" s="9"/>
    </row>
    <row r="460" spans="1:13">
      <c r="A460" s="2" t="s">
        <v>2339</v>
      </c>
      <c r="B460" s="2" t="s">
        <v>2235</v>
      </c>
      <c r="C460" s="3" t="s">
        <v>394</v>
      </c>
      <c r="D460" s="2" t="s">
        <v>342</v>
      </c>
      <c r="E460" s="8" t="s">
        <v>2341</v>
      </c>
      <c r="F460" s="4">
        <v>726200</v>
      </c>
      <c r="G460" s="4"/>
      <c r="H460" s="4"/>
      <c r="I460" s="4"/>
      <c r="K460" t="str">
        <f t="shared" si="16"/>
        <v>GAHANCOCK</v>
      </c>
      <c r="L460" s="9">
        <f t="shared" si="17"/>
        <v>726200</v>
      </c>
      <c r="M460" s="9"/>
    </row>
    <row r="461" spans="1:13">
      <c r="A461" s="2" t="s">
        <v>2339</v>
      </c>
      <c r="B461" s="2" t="s">
        <v>2236</v>
      </c>
      <c r="C461" s="3" t="s">
        <v>395</v>
      </c>
      <c r="D461" s="2" t="s">
        <v>342</v>
      </c>
      <c r="E461" s="8" t="s">
        <v>2342</v>
      </c>
      <c r="F461" s="4">
        <v>726200</v>
      </c>
      <c r="G461" s="4"/>
      <c r="H461" s="4"/>
      <c r="I461" s="4"/>
      <c r="K461" t="str">
        <f t="shared" si="16"/>
        <v>GAHARALSON</v>
      </c>
      <c r="L461" s="9">
        <f t="shared" si="17"/>
        <v>726200</v>
      </c>
      <c r="M461" s="9"/>
    </row>
    <row r="462" spans="1:13">
      <c r="A462" s="2" t="s">
        <v>2339</v>
      </c>
      <c r="B462" s="2" t="s">
        <v>2237</v>
      </c>
      <c r="C462" s="3" t="s">
        <v>396</v>
      </c>
      <c r="D462" s="2" t="s">
        <v>342</v>
      </c>
      <c r="E462" s="8" t="s">
        <v>2154</v>
      </c>
      <c r="F462" s="4">
        <v>726200</v>
      </c>
      <c r="G462" s="4"/>
      <c r="H462" s="4"/>
      <c r="I462" s="4"/>
      <c r="K462" t="str">
        <f t="shared" si="16"/>
        <v>GAHARRIS</v>
      </c>
      <c r="L462" s="9">
        <f t="shared" si="17"/>
        <v>726200</v>
      </c>
      <c r="M462" s="9"/>
    </row>
    <row r="463" spans="1:13">
      <c r="A463" s="2" t="s">
        <v>2339</v>
      </c>
      <c r="B463" s="2" t="s">
        <v>2239</v>
      </c>
      <c r="C463" s="3" t="s">
        <v>397</v>
      </c>
      <c r="D463" s="2" t="s">
        <v>342</v>
      </c>
      <c r="E463" s="8" t="s">
        <v>2083</v>
      </c>
      <c r="F463" s="4">
        <v>726200</v>
      </c>
      <c r="G463" s="4"/>
      <c r="H463" s="4"/>
      <c r="I463" s="4"/>
      <c r="K463" t="str">
        <f t="shared" si="16"/>
        <v>GAHART</v>
      </c>
      <c r="L463" s="9">
        <f t="shared" si="17"/>
        <v>726200</v>
      </c>
      <c r="M463" s="9"/>
    </row>
    <row r="464" spans="1:13">
      <c r="A464" s="2" t="s">
        <v>2339</v>
      </c>
      <c r="B464" s="2" t="s">
        <v>2240</v>
      </c>
      <c r="C464" s="3" t="s">
        <v>398</v>
      </c>
      <c r="D464" s="2" t="s">
        <v>342</v>
      </c>
      <c r="E464" s="8" t="s">
        <v>2342</v>
      </c>
      <c r="F464" s="4">
        <v>726200</v>
      </c>
      <c r="G464" s="4"/>
      <c r="H464" s="4"/>
      <c r="I464" s="4"/>
      <c r="K464" t="str">
        <f t="shared" si="16"/>
        <v>GAHEARD</v>
      </c>
      <c r="L464" s="9">
        <f t="shared" si="17"/>
        <v>726200</v>
      </c>
      <c r="M464" s="9"/>
    </row>
    <row r="465" spans="1:13">
      <c r="A465" s="2" t="s">
        <v>2339</v>
      </c>
      <c r="B465" s="2" t="s">
        <v>2362</v>
      </c>
      <c r="C465" s="3" t="s">
        <v>37</v>
      </c>
      <c r="D465" s="2" t="s">
        <v>342</v>
      </c>
      <c r="E465" s="8" t="s">
        <v>2342</v>
      </c>
      <c r="F465" s="4">
        <v>726200</v>
      </c>
      <c r="G465" s="4"/>
      <c r="H465" s="4"/>
      <c r="I465" s="4"/>
      <c r="K465" t="str">
        <f t="shared" si="16"/>
        <v>GAHENRY</v>
      </c>
      <c r="L465" s="9">
        <f t="shared" si="17"/>
        <v>726200</v>
      </c>
      <c r="M465" s="9"/>
    </row>
    <row r="466" spans="1:13">
      <c r="A466" s="2" t="s">
        <v>2339</v>
      </c>
      <c r="B466" s="2" t="s">
        <v>2363</v>
      </c>
      <c r="C466" s="3" t="s">
        <v>38</v>
      </c>
      <c r="D466" s="2" t="s">
        <v>342</v>
      </c>
      <c r="E466" s="8" t="s">
        <v>2364</v>
      </c>
      <c r="F466" s="4">
        <v>726200</v>
      </c>
      <c r="G466" s="4"/>
      <c r="H466" s="4"/>
      <c r="I466" s="4"/>
      <c r="K466" t="str">
        <f t="shared" si="16"/>
        <v>GAHOUSTON</v>
      </c>
      <c r="L466" s="9">
        <f t="shared" si="17"/>
        <v>726200</v>
      </c>
      <c r="M466" s="9"/>
    </row>
    <row r="467" spans="1:13">
      <c r="A467" s="2" t="s">
        <v>2339</v>
      </c>
      <c r="B467" s="2" t="s">
        <v>2365</v>
      </c>
      <c r="C467" s="3" t="s">
        <v>399</v>
      </c>
      <c r="D467" s="2" t="s">
        <v>342</v>
      </c>
      <c r="E467" s="8" t="s">
        <v>2083</v>
      </c>
      <c r="F467" s="4">
        <v>726200</v>
      </c>
      <c r="G467" s="4"/>
      <c r="H467" s="4"/>
      <c r="I467" s="4"/>
      <c r="K467" t="str">
        <f t="shared" si="16"/>
        <v>GAIRWIN</v>
      </c>
      <c r="L467" s="9">
        <f t="shared" si="17"/>
        <v>726200</v>
      </c>
      <c r="M467" s="9"/>
    </row>
    <row r="468" spans="1:13">
      <c r="A468" s="2" t="s">
        <v>2339</v>
      </c>
      <c r="B468" s="2" t="s">
        <v>2366</v>
      </c>
      <c r="C468" s="3" t="s">
        <v>39</v>
      </c>
      <c r="D468" s="2" t="s">
        <v>342</v>
      </c>
      <c r="E468" s="8" t="s">
        <v>2367</v>
      </c>
      <c r="F468" s="4">
        <v>726200</v>
      </c>
      <c r="G468" s="4"/>
      <c r="H468" s="4"/>
      <c r="I468" s="4"/>
      <c r="K468" t="str">
        <f t="shared" si="16"/>
        <v>GAJACKSON</v>
      </c>
      <c r="L468" s="9">
        <f t="shared" si="17"/>
        <v>726200</v>
      </c>
      <c r="M468" s="9"/>
    </row>
    <row r="469" spans="1:13">
      <c r="A469" s="2" t="s">
        <v>2339</v>
      </c>
      <c r="B469" s="2" t="s">
        <v>2368</v>
      </c>
      <c r="C469" s="3" t="s">
        <v>400</v>
      </c>
      <c r="D469" s="2" t="s">
        <v>342</v>
      </c>
      <c r="E469" s="8" t="s">
        <v>2342</v>
      </c>
      <c r="F469" s="4">
        <v>726200</v>
      </c>
      <c r="G469" s="4"/>
      <c r="H469" s="4"/>
      <c r="I469" s="4"/>
      <c r="K469" t="str">
        <f t="shared" si="16"/>
        <v>GAJASPER</v>
      </c>
      <c r="L469" s="9">
        <f t="shared" si="17"/>
        <v>726200</v>
      </c>
      <c r="M469" s="9"/>
    </row>
    <row r="470" spans="1:13">
      <c r="A470" s="2" t="s">
        <v>2339</v>
      </c>
      <c r="B470" s="2" t="s">
        <v>2369</v>
      </c>
      <c r="C470" s="3" t="s">
        <v>401</v>
      </c>
      <c r="D470" s="2" t="s">
        <v>342</v>
      </c>
      <c r="E470" s="8" t="s">
        <v>2083</v>
      </c>
      <c r="F470" s="4">
        <v>726200</v>
      </c>
      <c r="G470" s="4"/>
      <c r="H470" s="4"/>
      <c r="I470" s="4"/>
      <c r="K470" t="str">
        <f t="shared" si="16"/>
        <v>GAJEFF DAVIS</v>
      </c>
      <c r="L470" s="9">
        <f t="shared" si="17"/>
        <v>726200</v>
      </c>
      <c r="M470" s="9"/>
    </row>
    <row r="471" spans="1:13">
      <c r="A471" s="2" t="s">
        <v>2339</v>
      </c>
      <c r="B471" s="2" t="s">
        <v>2370</v>
      </c>
      <c r="C471" s="3" t="s">
        <v>40</v>
      </c>
      <c r="D471" s="2" t="s">
        <v>342</v>
      </c>
      <c r="E471" s="8" t="s">
        <v>2083</v>
      </c>
      <c r="F471" s="4">
        <v>726200</v>
      </c>
      <c r="G471" s="4"/>
      <c r="H471" s="4"/>
      <c r="I471" s="4"/>
      <c r="K471" t="str">
        <f t="shared" si="16"/>
        <v>GAJEFFERSON</v>
      </c>
      <c r="L471" s="9">
        <f t="shared" si="17"/>
        <v>726200</v>
      </c>
      <c r="M471" s="9"/>
    </row>
    <row r="472" spans="1:13">
      <c r="A472" s="2" t="s">
        <v>2339</v>
      </c>
      <c r="B472" s="2" t="s">
        <v>2371</v>
      </c>
      <c r="C472" s="3" t="s">
        <v>402</v>
      </c>
      <c r="D472" s="2" t="s">
        <v>342</v>
      </c>
      <c r="E472" s="8" t="s">
        <v>2083</v>
      </c>
      <c r="F472" s="4">
        <v>726200</v>
      </c>
      <c r="G472" s="4"/>
      <c r="H472" s="4"/>
      <c r="I472" s="4"/>
      <c r="K472" t="str">
        <f t="shared" si="16"/>
        <v>GAJENKINS</v>
      </c>
      <c r="L472" s="9">
        <f t="shared" si="17"/>
        <v>726200</v>
      </c>
      <c r="M472" s="9"/>
    </row>
    <row r="473" spans="1:13">
      <c r="A473" s="2" t="s">
        <v>2339</v>
      </c>
      <c r="B473" s="2" t="s">
        <v>2372</v>
      </c>
      <c r="C473" s="3" t="s">
        <v>134</v>
      </c>
      <c r="D473" s="2" t="s">
        <v>342</v>
      </c>
      <c r="E473" s="8" t="s">
        <v>2373</v>
      </c>
      <c r="F473" s="4">
        <v>726200</v>
      </c>
      <c r="G473" s="4"/>
      <c r="H473" s="4"/>
      <c r="I473" s="4"/>
      <c r="K473" t="str">
        <f t="shared" si="16"/>
        <v>GAJOHNSON</v>
      </c>
      <c r="L473" s="9">
        <f t="shared" si="17"/>
        <v>726200</v>
      </c>
      <c r="M473" s="9"/>
    </row>
    <row r="474" spans="1:13">
      <c r="A474" s="2" t="s">
        <v>2339</v>
      </c>
      <c r="B474" s="2" t="s">
        <v>2374</v>
      </c>
      <c r="C474" s="3" t="s">
        <v>403</v>
      </c>
      <c r="D474" s="2" t="s">
        <v>342</v>
      </c>
      <c r="E474" s="8" t="s">
        <v>2344</v>
      </c>
      <c r="F474" s="4">
        <v>726200</v>
      </c>
      <c r="G474" s="4"/>
      <c r="H474" s="4"/>
      <c r="I474" s="4"/>
      <c r="K474" t="str">
        <f t="shared" si="16"/>
        <v>GAJONES</v>
      </c>
      <c r="L474" s="9">
        <f t="shared" si="17"/>
        <v>726200</v>
      </c>
      <c r="M474" s="9"/>
    </row>
    <row r="475" spans="1:13">
      <c r="A475" s="2" t="s">
        <v>2339</v>
      </c>
      <c r="B475" s="2" t="s">
        <v>2375</v>
      </c>
      <c r="C475" s="3" t="s">
        <v>41</v>
      </c>
      <c r="D475" s="2" t="s">
        <v>342</v>
      </c>
      <c r="E475" s="8" t="s">
        <v>2342</v>
      </c>
      <c r="F475" s="4">
        <v>726200</v>
      </c>
      <c r="G475" s="4"/>
      <c r="H475" s="4"/>
      <c r="I475" s="4"/>
      <c r="K475" t="str">
        <f t="shared" si="16"/>
        <v>GALAMAR</v>
      </c>
      <c r="L475" s="9">
        <f t="shared" si="17"/>
        <v>726200</v>
      </c>
      <c r="M475" s="9"/>
    </row>
    <row r="476" spans="1:13">
      <c r="A476" s="2" t="s">
        <v>2339</v>
      </c>
      <c r="B476" s="2" t="s">
        <v>2376</v>
      </c>
      <c r="C476" s="3" t="s">
        <v>404</v>
      </c>
      <c r="D476" s="2" t="s">
        <v>342</v>
      </c>
      <c r="E476" s="8" t="s">
        <v>2346</v>
      </c>
      <c r="F476" s="4">
        <v>726200</v>
      </c>
      <c r="G476" s="4"/>
      <c r="H476" s="4"/>
      <c r="I476" s="4"/>
      <c r="K476" t="str">
        <f t="shared" si="16"/>
        <v>GALANIER</v>
      </c>
      <c r="L476" s="9">
        <f t="shared" si="17"/>
        <v>726200</v>
      </c>
      <c r="M476" s="9"/>
    </row>
    <row r="477" spans="1:13">
      <c r="A477" s="2" t="s">
        <v>2339</v>
      </c>
      <c r="B477" s="2" t="s">
        <v>2377</v>
      </c>
      <c r="C477" s="3" t="s">
        <v>405</v>
      </c>
      <c r="D477" s="2" t="s">
        <v>342</v>
      </c>
      <c r="E477" s="8" t="s">
        <v>2373</v>
      </c>
      <c r="F477" s="4">
        <v>726200</v>
      </c>
      <c r="G477" s="4"/>
      <c r="H477" s="4"/>
      <c r="I477" s="4"/>
      <c r="K477" t="str">
        <f t="shared" si="16"/>
        <v>GALAURENS</v>
      </c>
      <c r="L477" s="9">
        <f t="shared" si="17"/>
        <v>726200</v>
      </c>
      <c r="M477" s="9"/>
    </row>
    <row r="478" spans="1:13">
      <c r="A478" s="2" t="s">
        <v>2339</v>
      </c>
      <c r="B478" s="2" t="s">
        <v>2378</v>
      </c>
      <c r="C478" s="3" t="s">
        <v>44</v>
      </c>
      <c r="D478" s="2" t="s">
        <v>342</v>
      </c>
      <c r="E478" s="8" t="s">
        <v>2340</v>
      </c>
      <c r="F478" s="4">
        <v>726200</v>
      </c>
      <c r="G478" s="4"/>
      <c r="H478" s="4"/>
      <c r="I478" s="4"/>
      <c r="K478" t="str">
        <f t="shared" si="16"/>
        <v>GALEE</v>
      </c>
      <c r="L478" s="9">
        <f t="shared" si="17"/>
        <v>726200</v>
      </c>
      <c r="M478" s="9"/>
    </row>
    <row r="479" spans="1:13">
      <c r="A479" s="2" t="s">
        <v>2339</v>
      </c>
      <c r="B479" s="2" t="s">
        <v>2379</v>
      </c>
      <c r="C479" s="3" t="s">
        <v>319</v>
      </c>
      <c r="D479" s="2" t="s">
        <v>342</v>
      </c>
      <c r="E479" s="8" t="s">
        <v>2380</v>
      </c>
      <c r="F479" s="4">
        <v>726200</v>
      </c>
      <c r="G479" s="4"/>
      <c r="H479" s="4"/>
      <c r="I479" s="4"/>
      <c r="K479" t="str">
        <f t="shared" si="16"/>
        <v>GALIBERTY</v>
      </c>
      <c r="L479" s="9">
        <f t="shared" si="17"/>
        <v>726200</v>
      </c>
      <c r="M479" s="9"/>
    </row>
    <row r="480" spans="1:13">
      <c r="A480" s="2" t="s">
        <v>2339</v>
      </c>
      <c r="B480" s="2" t="s">
        <v>2381</v>
      </c>
      <c r="C480" s="3" t="s">
        <v>136</v>
      </c>
      <c r="D480" s="2" t="s">
        <v>342</v>
      </c>
      <c r="E480" s="8" t="s">
        <v>2349</v>
      </c>
      <c r="F480" s="4">
        <v>726200</v>
      </c>
      <c r="G480" s="4"/>
      <c r="H480" s="4"/>
      <c r="I480" s="4"/>
      <c r="K480" t="str">
        <f t="shared" si="16"/>
        <v>GALINCOLN</v>
      </c>
      <c r="L480" s="9">
        <f t="shared" si="17"/>
        <v>726200</v>
      </c>
      <c r="M480" s="9"/>
    </row>
    <row r="481" spans="1:13">
      <c r="A481" s="2" t="s">
        <v>2339</v>
      </c>
      <c r="B481" s="2" t="s">
        <v>2382</v>
      </c>
      <c r="C481" s="3" t="s">
        <v>406</v>
      </c>
      <c r="D481" s="2" t="s">
        <v>342</v>
      </c>
      <c r="E481" s="8" t="s">
        <v>2380</v>
      </c>
      <c r="F481" s="4">
        <v>726200</v>
      </c>
      <c r="G481" s="4"/>
      <c r="H481" s="4"/>
      <c r="I481" s="4"/>
      <c r="K481" t="str">
        <f t="shared" si="16"/>
        <v>GALONG</v>
      </c>
      <c r="L481" s="9">
        <f t="shared" si="17"/>
        <v>726200</v>
      </c>
      <c r="M481" s="9"/>
    </row>
    <row r="482" spans="1:13">
      <c r="A482" s="2" t="s">
        <v>2339</v>
      </c>
      <c r="B482" s="2" t="s">
        <v>2186</v>
      </c>
      <c r="C482" s="3" t="s">
        <v>46</v>
      </c>
      <c r="D482" s="2" t="s">
        <v>342</v>
      </c>
      <c r="E482" s="8" t="s">
        <v>2346</v>
      </c>
      <c r="F482" s="4">
        <v>726200</v>
      </c>
      <c r="G482" s="4"/>
      <c r="H482" s="4"/>
      <c r="I482" s="4"/>
      <c r="K482" t="str">
        <f t="shared" si="16"/>
        <v>GALOWNDES</v>
      </c>
      <c r="L482" s="9">
        <f t="shared" si="17"/>
        <v>726200</v>
      </c>
      <c r="M482" s="9"/>
    </row>
    <row r="483" spans="1:13">
      <c r="A483" s="2" t="s">
        <v>2339</v>
      </c>
      <c r="B483" s="2" t="s">
        <v>2383</v>
      </c>
      <c r="C483" s="3" t="s">
        <v>407</v>
      </c>
      <c r="D483" s="2" t="s">
        <v>342</v>
      </c>
      <c r="E483" s="8" t="s">
        <v>2083</v>
      </c>
      <c r="F483" s="4">
        <v>726200</v>
      </c>
      <c r="G483" s="4"/>
      <c r="H483" s="4"/>
      <c r="I483" s="4"/>
      <c r="K483" t="str">
        <f t="shared" si="16"/>
        <v>GALUMPKIN</v>
      </c>
      <c r="L483" s="9">
        <f t="shared" si="17"/>
        <v>726200</v>
      </c>
      <c r="M483" s="9"/>
    </row>
    <row r="484" spans="1:13">
      <c r="A484" s="2" t="s">
        <v>2339</v>
      </c>
      <c r="B484" s="2" t="s">
        <v>2384</v>
      </c>
      <c r="C484" s="3" t="s">
        <v>408</v>
      </c>
      <c r="D484" s="2" t="s">
        <v>342</v>
      </c>
      <c r="E484" s="8" t="s">
        <v>2349</v>
      </c>
      <c r="F484" s="4">
        <v>726200</v>
      </c>
      <c r="G484" s="4"/>
      <c r="H484" s="4"/>
      <c r="I484" s="4"/>
      <c r="K484" t="str">
        <f t="shared" si="16"/>
        <v>GAMCDUFFIE</v>
      </c>
      <c r="L484" s="9">
        <f t="shared" si="17"/>
        <v>726200</v>
      </c>
      <c r="M484" s="9"/>
    </row>
    <row r="485" spans="1:13">
      <c r="A485" s="2" t="s">
        <v>2339</v>
      </c>
      <c r="B485" s="2" t="s">
        <v>2385</v>
      </c>
      <c r="C485" s="3" t="s">
        <v>409</v>
      </c>
      <c r="D485" s="2" t="s">
        <v>342</v>
      </c>
      <c r="E485" s="8" t="s">
        <v>2345</v>
      </c>
      <c r="F485" s="4">
        <v>726200</v>
      </c>
      <c r="G485" s="4"/>
      <c r="H485" s="4"/>
      <c r="I485" s="4"/>
      <c r="K485" t="str">
        <f t="shared" si="16"/>
        <v>GAMCINTOSH</v>
      </c>
      <c r="L485" s="9">
        <f t="shared" si="17"/>
        <v>726200</v>
      </c>
      <c r="M485" s="9"/>
    </row>
    <row r="486" spans="1:13">
      <c r="A486" s="2" t="s">
        <v>2339</v>
      </c>
      <c r="B486" s="2" t="s">
        <v>2386</v>
      </c>
      <c r="C486" s="3" t="s">
        <v>47</v>
      </c>
      <c r="D486" s="2" t="s">
        <v>342</v>
      </c>
      <c r="E486" s="8" t="s">
        <v>2083</v>
      </c>
      <c r="F486" s="4">
        <v>726200</v>
      </c>
      <c r="G486" s="4"/>
      <c r="H486" s="4"/>
      <c r="I486" s="4"/>
      <c r="K486" t="str">
        <f t="shared" si="16"/>
        <v>GAMACON</v>
      </c>
      <c r="L486" s="9">
        <f t="shared" si="17"/>
        <v>726200</v>
      </c>
      <c r="M486" s="9"/>
    </row>
    <row r="487" spans="1:13">
      <c r="A487" s="2" t="s">
        <v>2339</v>
      </c>
      <c r="B487" s="2" t="s">
        <v>2188</v>
      </c>
      <c r="C487" s="3" t="s">
        <v>48</v>
      </c>
      <c r="D487" s="2" t="s">
        <v>342</v>
      </c>
      <c r="E487" s="8" t="s">
        <v>2353</v>
      </c>
      <c r="F487" s="4">
        <v>726200</v>
      </c>
      <c r="G487" s="4"/>
      <c r="H487" s="4"/>
      <c r="I487" s="4"/>
      <c r="K487" t="str">
        <f t="shared" si="16"/>
        <v>GAMADISON</v>
      </c>
      <c r="L487" s="9">
        <f t="shared" si="17"/>
        <v>726200</v>
      </c>
      <c r="M487" s="9"/>
    </row>
    <row r="488" spans="1:13">
      <c r="A488" s="2" t="s">
        <v>2339</v>
      </c>
      <c r="B488" s="2" t="s">
        <v>2387</v>
      </c>
      <c r="C488" s="3" t="s">
        <v>50</v>
      </c>
      <c r="D488" s="2" t="s">
        <v>342</v>
      </c>
      <c r="E488" s="8" t="s">
        <v>2154</v>
      </c>
      <c r="F488" s="4">
        <v>726200</v>
      </c>
      <c r="G488" s="4"/>
      <c r="H488" s="4"/>
      <c r="I488" s="4"/>
      <c r="K488" t="str">
        <f t="shared" si="16"/>
        <v>GAMARION</v>
      </c>
      <c r="L488" s="9">
        <f t="shared" si="17"/>
        <v>726200</v>
      </c>
      <c r="M488" s="9"/>
    </row>
    <row r="489" spans="1:13">
      <c r="A489" s="2" t="s">
        <v>2339</v>
      </c>
      <c r="B489" s="2" t="s">
        <v>2388</v>
      </c>
      <c r="C489" s="3" t="s">
        <v>410</v>
      </c>
      <c r="D489" s="2" t="s">
        <v>342</v>
      </c>
      <c r="E489" s="8" t="s">
        <v>2342</v>
      </c>
      <c r="F489" s="4">
        <v>726200</v>
      </c>
      <c r="G489" s="4"/>
      <c r="H489" s="4"/>
      <c r="I489" s="4"/>
      <c r="K489" t="str">
        <f t="shared" si="16"/>
        <v>GAMERIWETHER</v>
      </c>
      <c r="L489" s="9">
        <f t="shared" si="17"/>
        <v>726200</v>
      </c>
      <c r="M489" s="9"/>
    </row>
    <row r="490" spans="1:13">
      <c r="A490" s="2" t="s">
        <v>2339</v>
      </c>
      <c r="B490" s="2" t="s">
        <v>2389</v>
      </c>
      <c r="C490" s="3" t="s">
        <v>140</v>
      </c>
      <c r="D490" s="2" t="s">
        <v>342</v>
      </c>
      <c r="E490" s="8" t="s">
        <v>2083</v>
      </c>
      <c r="F490" s="4">
        <v>726200</v>
      </c>
      <c r="G490" s="4"/>
      <c r="H490" s="4"/>
      <c r="I490" s="4"/>
      <c r="K490" t="str">
        <f t="shared" si="16"/>
        <v>GAMILLER</v>
      </c>
      <c r="L490" s="9">
        <f t="shared" si="17"/>
        <v>726200</v>
      </c>
      <c r="M490" s="9"/>
    </row>
    <row r="491" spans="1:13">
      <c r="A491" s="2" t="s">
        <v>2339</v>
      </c>
      <c r="B491" s="2" t="s">
        <v>2390</v>
      </c>
      <c r="C491" s="3" t="s">
        <v>411</v>
      </c>
      <c r="D491" s="2" t="s">
        <v>342</v>
      </c>
      <c r="E491" s="8" t="s">
        <v>2083</v>
      </c>
      <c r="F491" s="4">
        <v>726200</v>
      </c>
      <c r="G491" s="4"/>
      <c r="H491" s="4"/>
      <c r="I491" s="4"/>
      <c r="K491" t="str">
        <f t="shared" si="16"/>
        <v>GAMITCHELL</v>
      </c>
      <c r="L491" s="9">
        <f t="shared" si="17"/>
        <v>726200</v>
      </c>
      <c r="M491" s="9"/>
    </row>
    <row r="492" spans="1:13">
      <c r="A492" s="2" t="s">
        <v>2339</v>
      </c>
      <c r="B492" s="2" t="s">
        <v>2391</v>
      </c>
      <c r="C492" s="3" t="s">
        <v>53</v>
      </c>
      <c r="D492" s="2" t="s">
        <v>342</v>
      </c>
      <c r="E492" s="8" t="s">
        <v>2344</v>
      </c>
      <c r="F492" s="4">
        <v>726200</v>
      </c>
      <c r="G492" s="4"/>
      <c r="H492" s="4"/>
      <c r="I492" s="4"/>
      <c r="K492" t="str">
        <f t="shared" si="16"/>
        <v>GAMONROE</v>
      </c>
      <c r="L492" s="9">
        <f t="shared" si="17"/>
        <v>726200</v>
      </c>
      <c r="M492" s="9"/>
    </row>
    <row r="493" spans="1:13">
      <c r="A493" s="2" t="s">
        <v>2339</v>
      </c>
      <c r="B493" s="2" t="s">
        <v>2392</v>
      </c>
      <c r="C493" s="3" t="s">
        <v>54</v>
      </c>
      <c r="D493" s="2" t="s">
        <v>342</v>
      </c>
      <c r="E493" s="8" t="s">
        <v>2393</v>
      </c>
      <c r="F493" s="4">
        <v>726200</v>
      </c>
      <c r="G493" s="4"/>
      <c r="H493" s="4"/>
      <c r="I493" s="4"/>
      <c r="K493" t="str">
        <f t="shared" si="16"/>
        <v>GAMONTGOMERY</v>
      </c>
      <c r="L493" s="9">
        <f t="shared" si="17"/>
        <v>726200</v>
      </c>
      <c r="M493" s="9"/>
    </row>
    <row r="494" spans="1:13">
      <c r="A494" s="2" t="s">
        <v>2339</v>
      </c>
      <c r="B494" s="2" t="s">
        <v>2394</v>
      </c>
      <c r="C494" s="3" t="s">
        <v>55</v>
      </c>
      <c r="D494" s="2" t="s">
        <v>342</v>
      </c>
      <c r="E494" s="8" t="s">
        <v>2342</v>
      </c>
      <c r="F494" s="4">
        <v>726200</v>
      </c>
      <c r="G494" s="4"/>
      <c r="H494" s="4"/>
      <c r="I494" s="4"/>
      <c r="K494" t="str">
        <f t="shared" si="16"/>
        <v>GAMORGAN</v>
      </c>
      <c r="L494" s="9">
        <f t="shared" si="17"/>
        <v>726200</v>
      </c>
      <c r="M494" s="9"/>
    </row>
    <row r="495" spans="1:13">
      <c r="A495" s="2" t="s">
        <v>2339</v>
      </c>
      <c r="B495" s="2" t="s">
        <v>2395</v>
      </c>
      <c r="C495" s="3" t="s">
        <v>412</v>
      </c>
      <c r="D495" s="2" t="s">
        <v>342</v>
      </c>
      <c r="E495" s="8" t="s">
        <v>2396</v>
      </c>
      <c r="F495" s="4">
        <v>726200</v>
      </c>
      <c r="G495" s="4"/>
      <c r="H495" s="4"/>
      <c r="I495" s="4"/>
      <c r="K495" t="str">
        <f t="shared" si="16"/>
        <v>GAMURRAY</v>
      </c>
      <c r="L495" s="9">
        <f t="shared" si="17"/>
        <v>726200</v>
      </c>
      <c r="M495" s="9"/>
    </row>
    <row r="496" spans="1:13">
      <c r="A496" s="2" t="s">
        <v>2339</v>
      </c>
      <c r="B496" s="2" t="s">
        <v>2397</v>
      </c>
      <c r="C496" s="3" t="s">
        <v>413</v>
      </c>
      <c r="D496" s="2" t="s">
        <v>342</v>
      </c>
      <c r="E496" s="8" t="s">
        <v>2154</v>
      </c>
      <c r="F496" s="4">
        <v>726200</v>
      </c>
      <c r="G496" s="4"/>
      <c r="H496" s="4"/>
      <c r="I496" s="4"/>
      <c r="K496" t="str">
        <f t="shared" si="16"/>
        <v>GAMUSCOGEE</v>
      </c>
      <c r="L496" s="9">
        <f t="shared" si="17"/>
        <v>726200</v>
      </c>
      <c r="M496" s="9"/>
    </row>
    <row r="497" spans="1:13">
      <c r="A497" s="2" t="s">
        <v>2339</v>
      </c>
      <c r="B497" s="2" t="s">
        <v>2398</v>
      </c>
      <c r="C497" s="3" t="s">
        <v>143</v>
      </c>
      <c r="D497" s="2" t="s">
        <v>342</v>
      </c>
      <c r="E497" s="8" t="s">
        <v>2342</v>
      </c>
      <c r="F497" s="4">
        <v>726200</v>
      </c>
      <c r="G497" s="4"/>
      <c r="H497" s="4"/>
      <c r="I497" s="4"/>
      <c r="K497" t="str">
        <f t="shared" si="16"/>
        <v>GANEWTON</v>
      </c>
      <c r="L497" s="9">
        <f t="shared" si="17"/>
        <v>726200</v>
      </c>
      <c r="M497" s="9"/>
    </row>
    <row r="498" spans="1:13">
      <c r="A498" s="2" t="s">
        <v>2339</v>
      </c>
      <c r="B498" s="2" t="s">
        <v>2399</v>
      </c>
      <c r="C498" s="3" t="s">
        <v>414</v>
      </c>
      <c r="D498" s="2" t="s">
        <v>342</v>
      </c>
      <c r="E498" s="8" t="s">
        <v>2353</v>
      </c>
      <c r="F498" s="4">
        <v>726200</v>
      </c>
      <c r="G498" s="4"/>
      <c r="H498" s="4"/>
      <c r="I498" s="4"/>
      <c r="K498" t="str">
        <f t="shared" si="16"/>
        <v>GAOCONEE</v>
      </c>
      <c r="L498" s="9">
        <f t="shared" si="17"/>
        <v>726200</v>
      </c>
      <c r="M498" s="9"/>
    </row>
    <row r="499" spans="1:13">
      <c r="A499" s="2" t="s">
        <v>2339</v>
      </c>
      <c r="B499" s="2" t="s">
        <v>2400</v>
      </c>
      <c r="C499" s="3" t="s">
        <v>415</v>
      </c>
      <c r="D499" s="2" t="s">
        <v>342</v>
      </c>
      <c r="E499" s="8" t="s">
        <v>2353</v>
      </c>
      <c r="F499" s="4">
        <v>726200</v>
      </c>
      <c r="G499" s="4"/>
      <c r="H499" s="4"/>
      <c r="I499" s="4"/>
      <c r="K499" t="str">
        <f t="shared" si="16"/>
        <v>GAOGLETHORPE</v>
      </c>
      <c r="L499" s="9">
        <f t="shared" si="17"/>
        <v>726200</v>
      </c>
      <c r="M499" s="9"/>
    </row>
    <row r="500" spans="1:13">
      <c r="A500" s="2" t="s">
        <v>2339</v>
      </c>
      <c r="B500" s="2" t="s">
        <v>2401</v>
      </c>
      <c r="C500" s="3" t="s">
        <v>416</v>
      </c>
      <c r="D500" s="2" t="s">
        <v>342</v>
      </c>
      <c r="E500" s="8" t="s">
        <v>2342</v>
      </c>
      <c r="F500" s="4">
        <v>726200</v>
      </c>
      <c r="G500" s="4"/>
      <c r="H500" s="4"/>
      <c r="I500" s="4"/>
      <c r="K500" t="str">
        <f t="shared" si="16"/>
        <v>GAPAULDING</v>
      </c>
      <c r="L500" s="9">
        <f t="shared" si="17"/>
        <v>726200</v>
      </c>
      <c r="M500" s="9"/>
    </row>
    <row r="501" spans="1:13">
      <c r="A501" s="2" t="s">
        <v>2339</v>
      </c>
      <c r="B501" s="2" t="s">
        <v>2402</v>
      </c>
      <c r="C501" s="3" t="s">
        <v>417</v>
      </c>
      <c r="D501" s="2" t="s">
        <v>342</v>
      </c>
      <c r="E501" s="8" t="s">
        <v>2364</v>
      </c>
      <c r="F501" s="4">
        <v>726200</v>
      </c>
      <c r="G501" s="4"/>
      <c r="H501" s="4"/>
      <c r="I501" s="4"/>
      <c r="K501" t="str">
        <f t="shared" si="16"/>
        <v>GAPEACH</v>
      </c>
      <c r="L501" s="9">
        <f t="shared" si="17"/>
        <v>726200</v>
      </c>
      <c r="M501" s="9"/>
    </row>
    <row r="502" spans="1:13">
      <c r="A502" s="2" t="s">
        <v>2339</v>
      </c>
      <c r="B502" s="2" t="s">
        <v>2403</v>
      </c>
      <c r="C502" s="3" t="s">
        <v>57</v>
      </c>
      <c r="D502" s="2" t="s">
        <v>342</v>
      </c>
      <c r="E502" s="8" t="s">
        <v>2342</v>
      </c>
      <c r="F502" s="4">
        <v>726200</v>
      </c>
      <c r="G502" s="4"/>
      <c r="H502" s="4"/>
      <c r="I502" s="4"/>
      <c r="K502" t="str">
        <f t="shared" si="16"/>
        <v>GAPICKENS</v>
      </c>
      <c r="L502" s="9">
        <f t="shared" si="17"/>
        <v>726200</v>
      </c>
      <c r="M502" s="9"/>
    </row>
    <row r="503" spans="1:13">
      <c r="A503" s="2" t="s">
        <v>2339</v>
      </c>
      <c r="B503" s="2" t="s">
        <v>2404</v>
      </c>
      <c r="C503" s="3" t="s">
        <v>418</v>
      </c>
      <c r="D503" s="2" t="s">
        <v>342</v>
      </c>
      <c r="E503" s="8" t="s">
        <v>2405</v>
      </c>
      <c r="F503" s="4">
        <v>726200</v>
      </c>
      <c r="G503" s="4"/>
      <c r="H503" s="4"/>
      <c r="I503" s="4"/>
      <c r="K503" t="str">
        <f t="shared" si="16"/>
        <v>GAPIERCE</v>
      </c>
      <c r="L503" s="9">
        <f t="shared" si="17"/>
        <v>726200</v>
      </c>
      <c r="M503" s="9"/>
    </row>
    <row r="504" spans="1:13">
      <c r="A504" s="2" t="s">
        <v>2339</v>
      </c>
      <c r="B504" s="2" t="s">
        <v>2406</v>
      </c>
      <c r="C504" s="3" t="s">
        <v>58</v>
      </c>
      <c r="D504" s="2" t="s">
        <v>342</v>
      </c>
      <c r="E504" s="8" t="s">
        <v>2342</v>
      </c>
      <c r="F504" s="4">
        <v>726200</v>
      </c>
      <c r="G504" s="4"/>
      <c r="H504" s="4"/>
      <c r="I504" s="4"/>
      <c r="K504" t="str">
        <f t="shared" si="16"/>
        <v>GAPIKE</v>
      </c>
      <c r="L504" s="9">
        <f t="shared" si="17"/>
        <v>726200</v>
      </c>
      <c r="M504" s="9"/>
    </row>
    <row r="505" spans="1:13">
      <c r="A505" s="2" t="s">
        <v>2339</v>
      </c>
      <c r="B505" s="2" t="s">
        <v>2407</v>
      </c>
      <c r="C505" s="3" t="s">
        <v>147</v>
      </c>
      <c r="D505" s="2" t="s">
        <v>342</v>
      </c>
      <c r="E505" s="8" t="s">
        <v>2408</v>
      </c>
      <c r="F505" s="4">
        <v>726200</v>
      </c>
      <c r="G505" s="4"/>
      <c r="H505" s="4"/>
      <c r="I505" s="4"/>
      <c r="K505" t="str">
        <f t="shared" si="16"/>
        <v>GAPOLK</v>
      </c>
      <c r="L505" s="9">
        <f t="shared" si="17"/>
        <v>726200</v>
      </c>
      <c r="M505" s="9"/>
    </row>
    <row r="506" spans="1:13">
      <c r="A506" s="2" t="s">
        <v>2339</v>
      </c>
      <c r="B506" s="2" t="s">
        <v>2409</v>
      </c>
      <c r="C506" s="3" t="s">
        <v>150</v>
      </c>
      <c r="D506" s="2" t="s">
        <v>342</v>
      </c>
      <c r="E506" s="8" t="s">
        <v>2083</v>
      </c>
      <c r="F506" s="4">
        <v>726200</v>
      </c>
      <c r="G506" s="4"/>
      <c r="H506" s="4"/>
      <c r="I506" s="4"/>
      <c r="K506" t="str">
        <f t="shared" si="16"/>
        <v>GAPULASKI</v>
      </c>
      <c r="L506" s="9">
        <f t="shared" si="17"/>
        <v>726200</v>
      </c>
      <c r="M506" s="9"/>
    </row>
    <row r="507" spans="1:13">
      <c r="A507" s="2" t="s">
        <v>2339</v>
      </c>
      <c r="B507" s="2" t="s">
        <v>2410</v>
      </c>
      <c r="C507" s="3" t="s">
        <v>330</v>
      </c>
      <c r="D507" s="2" t="s">
        <v>342</v>
      </c>
      <c r="E507" s="8" t="s">
        <v>2083</v>
      </c>
      <c r="F507" s="4">
        <v>726200</v>
      </c>
      <c r="G507" s="4"/>
      <c r="H507" s="4"/>
      <c r="I507" s="4"/>
      <c r="K507" t="str">
        <f t="shared" si="16"/>
        <v>GAPUTNAM</v>
      </c>
      <c r="L507" s="9">
        <f t="shared" si="17"/>
        <v>726200</v>
      </c>
      <c r="M507" s="9"/>
    </row>
    <row r="508" spans="1:13">
      <c r="A508" s="2" t="s">
        <v>2339</v>
      </c>
      <c r="B508" s="2" t="s">
        <v>2411</v>
      </c>
      <c r="C508" s="3" t="s">
        <v>419</v>
      </c>
      <c r="D508" s="2" t="s">
        <v>342</v>
      </c>
      <c r="E508" s="8" t="s">
        <v>2078</v>
      </c>
      <c r="F508" s="4">
        <v>726200</v>
      </c>
      <c r="G508" s="4"/>
      <c r="H508" s="4"/>
      <c r="I508" s="4"/>
      <c r="K508" t="str">
        <f t="shared" si="16"/>
        <v>GAQUITMAN</v>
      </c>
      <c r="L508" s="9">
        <f t="shared" si="17"/>
        <v>726200</v>
      </c>
      <c r="M508" s="9"/>
    </row>
    <row r="509" spans="1:13">
      <c r="A509" s="2" t="s">
        <v>2339</v>
      </c>
      <c r="B509" s="2" t="s">
        <v>2412</v>
      </c>
      <c r="C509" s="3" t="s">
        <v>420</v>
      </c>
      <c r="D509" s="2" t="s">
        <v>342</v>
      </c>
      <c r="E509" s="8" t="s">
        <v>2083</v>
      </c>
      <c r="F509" s="4">
        <v>726200</v>
      </c>
      <c r="G509" s="4"/>
      <c r="H509" s="4"/>
      <c r="I509" s="4"/>
      <c r="K509" t="str">
        <f t="shared" si="16"/>
        <v>GARABUN</v>
      </c>
      <c r="L509" s="9">
        <f t="shared" si="17"/>
        <v>726200</v>
      </c>
      <c r="M509" s="9"/>
    </row>
    <row r="510" spans="1:13">
      <c r="A510" s="2" t="s">
        <v>2339</v>
      </c>
      <c r="B510" s="2" t="s">
        <v>2413</v>
      </c>
      <c r="C510" s="3" t="s">
        <v>59</v>
      </c>
      <c r="D510" s="2" t="s">
        <v>342</v>
      </c>
      <c r="E510" s="8" t="s">
        <v>2083</v>
      </c>
      <c r="F510" s="4">
        <v>726200</v>
      </c>
      <c r="G510" s="4"/>
      <c r="H510" s="4"/>
      <c r="I510" s="4"/>
      <c r="K510" t="str">
        <f t="shared" si="16"/>
        <v>GARANDOLPH</v>
      </c>
      <c r="L510" s="9">
        <f t="shared" si="17"/>
        <v>726200</v>
      </c>
      <c r="M510" s="9"/>
    </row>
    <row r="511" spans="1:13">
      <c r="A511" s="2" t="s">
        <v>2339</v>
      </c>
      <c r="B511" s="2" t="s">
        <v>2414</v>
      </c>
      <c r="C511" s="3" t="s">
        <v>421</v>
      </c>
      <c r="D511" s="2" t="s">
        <v>342</v>
      </c>
      <c r="E511" s="8" t="s">
        <v>2349</v>
      </c>
      <c r="F511" s="4">
        <v>726200</v>
      </c>
      <c r="G511" s="4"/>
      <c r="H511" s="4"/>
      <c r="I511" s="4"/>
      <c r="K511" t="str">
        <f t="shared" si="16"/>
        <v>GARICHMOND</v>
      </c>
      <c r="L511" s="9">
        <f t="shared" si="17"/>
        <v>726200</v>
      </c>
      <c r="M511" s="9"/>
    </row>
    <row r="512" spans="1:13">
      <c r="A512" s="2" t="s">
        <v>2339</v>
      </c>
      <c r="B512" s="2" t="s">
        <v>2415</v>
      </c>
      <c r="C512" s="3" t="s">
        <v>422</v>
      </c>
      <c r="D512" s="2" t="s">
        <v>342</v>
      </c>
      <c r="E512" s="8" t="s">
        <v>2342</v>
      </c>
      <c r="F512" s="4">
        <v>726200</v>
      </c>
      <c r="G512" s="4"/>
      <c r="H512" s="4"/>
      <c r="I512" s="4"/>
      <c r="K512" t="str">
        <f t="shared" si="16"/>
        <v>GAROCKDALE</v>
      </c>
      <c r="L512" s="9">
        <f t="shared" si="17"/>
        <v>726200</v>
      </c>
      <c r="M512" s="9"/>
    </row>
    <row r="513" spans="1:13">
      <c r="A513" s="2" t="s">
        <v>2339</v>
      </c>
      <c r="B513" s="2" t="s">
        <v>2416</v>
      </c>
      <c r="C513" s="3" t="s">
        <v>423</v>
      </c>
      <c r="D513" s="2" t="s">
        <v>342</v>
      </c>
      <c r="E513" s="8" t="s">
        <v>2417</v>
      </c>
      <c r="F513" s="4">
        <v>726200</v>
      </c>
      <c r="G513" s="4"/>
      <c r="H513" s="4"/>
      <c r="I513" s="4"/>
      <c r="K513" t="str">
        <f t="shared" si="16"/>
        <v>GASCHLEY</v>
      </c>
      <c r="L513" s="9">
        <f t="shared" si="17"/>
        <v>726200</v>
      </c>
      <c r="M513" s="9"/>
    </row>
    <row r="514" spans="1:13">
      <c r="A514" s="2" t="s">
        <v>2339</v>
      </c>
      <c r="B514" s="2" t="s">
        <v>2418</v>
      </c>
      <c r="C514" s="3" t="s">
        <v>424</v>
      </c>
      <c r="D514" s="2" t="s">
        <v>342</v>
      </c>
      <c r="E514" s="8" t="s">
        <v>2083</v>
      </c>
      <c r="F514" s="4">
        <v>726200</v>
      </c>
      <c r="G514" s="4"/>
      <c r="H514" s="4"/>
      <c r="I514" s="4"/>
      <c r="K514" t="str">
        <f t="shared" si="16"/>
        <v>GASCREVEN</v>
      </c>
      <c r="L514" s="9">
        <f t="shared" si="17"/>
        <v>726200</v>
      </c>
      <c r="M514" s="9"/>
    </row>
    <row r="515" spans="1:13">
      <c r="A515" s="2" t="s">
        <v>2339</v>
      </c>
      <c r="B515" s="2" t="s">
        <v>2419</v>
      </c>
      <c r="C515" s="3" t="s">
        <v>335</v>
      </c>
      <c r="D515" s="2" t="s">
        <v>342</v>
      </c>
      <c r="E515" s="8" t="s">
        <v>2083</v>
      </c>
      <c r="F515" s="4">
        <v>726200</v>
      </c>
      <c r="G515" s="4"/>
      <c r="H515" s="4"/>
      <c r="I515" s="4"/>
      <c r="K515" t="str">
        <f t="shared" si="16"/>
        <v>GASEMINOLE</v>
      </c>
      <c r="L515" s="9">
        <f t="shared" si="17"/>
        <v>726200</v>
      </c>
      <c r="M515" s="9"/>
    </row>
    <row r="516" spans="1:13">
      <c r="A516" s="2" t="s">
        <v>2339</v>
      </c>
      <c r="B516" s="2" t="s">
        <v>2420</v>
      </c>
      <c r="C516" s="3" t="s">
        <v>425</v>
      </c>
      <c r="D516" s="2" t="s">
        <v>342</v>
      </c>
      <c r="E516" s="8" t="s">
        <v>2342</v>
      </c>
      <c r="F516" s="4">
        <v>726200</v>
      </c>
      <c r="G516" s="4"/>
      <c r="H516" s="4"/>
      <c r="I516" s="4"/>
      <c r="K516" t="str">
        <f t="shared" si="16"/>
        <v>GASPALDING</v>
      </c>
      <c r="L516" s="9">
        <f t="shared" si="17"/>
        <v>726200</v>
      </c>
      <c r="M516" s="9"/>
    </row>
    <row r="517" spans="1:13">
      <c r="A517" s="2" t="s">
        <v>2339</v>
      </c>
      <c r="B517" s="2" t="s">
        <v>2421</v>
      </c>
      <c r="C517" s="3" t="s">
        <v>426</v>
      </c>
      <c r="D517" s="2" t="s">
        <v>342</v>
      </c>
      <c r="E517" s="8" t="s">
        <v>2422</v>
      </c>
      <c r="F517" s="4">
        <v>726200</v>
      </c>
      <c r="G517" s="4"/>
      <c r="H517" s="4"/>
      <c r="I517" s="4"/>
      <c r="K517" t="str">
        <f t="shared" ref="K517:K580" si="18">+D517&amp;C517</f>
        <v>GASTEPHENS</v>
      </c>
      <c r="L517" s="9">
        <f t="shared" ref="L517:L580" si="19">+F517</f>
        <v>726200</v>
      </c>
      <c r="M517" s="9"/>
    </row>
    <row r="518" spans="1:13">
      <c r="A518" s="2" t="s">
        <v>2339</v>
      </c>
      <c r="B518" s="2" t="s">
        <v>2423</v>
      </c>
      <c r="C518" s="3" t="s">
        <v>427</v>
      </c>
      <c r="D518" s="2" t="s">
        <v>342</v>
      </c>
      <c r="E518" s="8" t="s">
        <v>2154</v>
      </c>
      <c r="F518" s="4">
        <v>726200</v>
      </c>
      <c r="G518" s="4"/>
      <c r="H518" s="4"/>
      <c r="I518" s="4"/>
      <c r="K518" t="str">
        <f t="shared" si="18"/>
        <v>GASTEWART</v>
      </c>
      <c r="L518" s="9">
        <f t="shared" si="19"/>
        <v>726200</v>
      </c>
      <c r="M518" s="9"/>
    </row>
    <row r="519" spans="1:13">
      <c r="A519" s="2" t="s">
        <v>2339</v>
      </c>
      <c r="B519" s="2" t="s">
        <v>2193</v>
      </c>
      <c r="C519" s="3" t="s">
        <v>63</v>
      </c>
      <c r="D519" s="2" t="s">
        <v>342</v>
      </c>
      <c r="E519" s="8" t="s">
        <v>2417</v>
      </c>
      <c r="F519" s="4">
        <v>726200</v>
      </c>
      <c r="G519" s="4"/>
      <c r="H519" s="4"/>
      <c r="I519" s="4"/>
      <c r="K519" t="str">
        <f t="shared" si="18"/>
        <v>GASUMTER</v>
      </c>
      <c r="L519" s="9">
        <f t="shared" si="19"/>
        <v>726200</v>
      </c>
      <c r="M519" s="9"/>
    </row>
    <row r="520" spans="1:13">
      <c r="A520" s="2" t="s">
        <v>2339</v>
      </c>
      <c r="B520" s="2" t="s">
        <v>2424</v>
      </c>
      <c r="C520" s="3" t="s">
        <v>428</v>
      </c>
      <c r="D520" s="2" t="s">
        <v>342</v>
      </c>
      <c r="E520" s="8" t="s">
        <v>2154</v>
      </c>
      <c r="F520" s="4">
        <v>726200</v>
      </c>
      <c r="G520" s="4"/>
      <c r="H520" s="4"/>
      <c r="I520" s="4"/>
      <c r="K520" t="str">
        <f t="shared" si="18"/>
        <v>GATALBOT</v>
      </c>
      <c r="L520" s="9">
        <f t="shared" si="19"/>
        <v>726200</v>
      </c>
      <c r="M520" s="9"/>
    </row>
    <row r="521" spans="1:13">
      <c r="A521" s="2" t="s">
        <v>2339</v>
      </c>
      <c r="B521" s="2" t="s">
        <v>2425</v>
      </c>
      <c r="C521" s="3" t="s">
        <v>429</v>
      </c>
      <c r="D521" s="2" t="s">
        <v>342</v>
      </c>
      <c r="E521" s="8" t="s">
        <v>2083</v>
      </c>
      <c r="F521" s="4">
        <v>726200</v>
      </c>
      <c r="G521" s="4"/>
      <c r="H521" s="4"/>
      <c r="I521" s="4"/>
      <c r="K521" t="str">
        <f t="shared" si="18"/>
        <v>GATALIAFERRO</v>
      </c>
      <c r="L521" s="9">
        <f t="shared" si="19"/>
        <v>726200</v>
      </c>
      <c r="M521" s="9"/>
    </row>
    <row r="522" spans="1:13">
      <c r="A522" s="2" t="s">
        <v>2339</v>
      </c>
      <c r="B522" s="2" t="s">
        <v>2426</v>
      </c>
      <c r="C522" s="3" t="s">
        <v>430</v>
      </c>
      <c r="D522" s="2" t="s">
        <v>342</v>
      </c>
      <c r="E522" s="8" t="s">
        <v>2083</v>
      </c>
      <c r="F522" s="4">
        <v>726200</v>
      </c>
      <c r="G522" s="4"/>
      <c r="H522" s="4"/>
      <c r="I522" s="4"/>
      <c r="K522" t="str">
        <f t="shared" si="18"/>
        <v>GATATTNALL</v>
      </c>
      <c r="L522" s="9">
        <f t="shared" si="19"/>
        <v>726200</v>
      </c>
      <c r="M522" s="9"/>
    </row>
    <row r="523" spans="1:13">
      <c r="A523" s="2" t="s">
        <v>2339</v>
      </c>
      <c r="B523" s="2" t="s">
        <v>2427</v>
      </c>
      <c r="C523" s="3" t="s">
        <v>337</v>
      </c>
      <c r="D523" s="2" t="s">
        <v>342</v>
      </c>
      <c r="E523" s="8" t="s">
        <v>2083</v>
      </c>
      <c r="F523" s="4">
        <v>726200</v>
      </c>
      <c r="G523" s="4"/>
      <c r="H523" s="4"/>
      <c r="I523" s="4"/>
      <c r="K523" t="str">
        <f t="shared" si="18"/>
        <v>GATAYLOR</v>
      </c>
      <c r="L523" s="9">
        <f t="shared" si="19"/>
        <v>726200</v>
      </c>
      <c r="M523" s="9"/>
    </row>
    <row r="524" spans="1:13">
      <c r="A524" s="2" t="s">
        <v>2339</v>
      </c>
      <c r="B524" s="2" t="s">
        <v>2428</v>
      </c>
      <c r="C524" s="3" t="s">
        <v>431</v>
      </c>
      <c r="D524" s="2" t="s">
        <v>342</v>
      </c>
      <c r="E524" s="8" t="s">
        <v>2083</v>
      </c>
      <c r="F524" s="4">
        <v>726200</v>
      </c>
      <c r="G524" s="4"/>
      <c r="H524" s="4"/>
      <c r="I524" s="4"/>
      <c r="K524" t="str">
        <f t="shared" si="18"/>
        <v>GATELFAIR</v>
      </c>
      <c r="L524" s="9">
        <f t="shared" si="19"/>
        <v>726200</v>
      </c>
      <c r="M524" s="9"/>
    </row>
    <row r="525" spans="1:13">
      <c r="A525" s="2" t="s">
        <v>2339</v>
      </c>
      <c r="B525" s="2" t="s">
        <v>2429</v>
      </c>
      <c r="C525" s="3" t="s">
        <v>432</v>
      </c>
      <c r="D525" s="2" t="s">
        <v>342</v>
      </c>
      <c r="E525" s="8" t="s">
        <v>2340</v>
      </c>
      <c r="F525" s="4">
        <v>726200</v>
      </c>
      <c r="G525" s="4"/>
      <c r="H525" s="4"/>
      <c r="I525" s="4"/>
      <c r="K525" t="str">
        <f t="shared" si="18"/>
        <v>GATERRELL</v>
      </c>
      <c r="L525" s="9">
        <f t="shared" si="19"/>
        <v>726200</v>
      </c>
      <c r="M525" s="9"/>
    </row>
    <row r="526" spans="1:13">
      <c r="A526" s="2" t="s">
        <v>2339</v>
      </c>
      <c r="B526" s="2" t="s">
        <v>2194</v>
      </c>
      <c r="C526" s="3" t="s">
        <v>433</v>
      </c>
      <c r="D526" s="2" t="s">
        <v>342</v>
      </c>
      <c r="E526" s="8" t="s">
        <v>2430</v>
      </c>
      <c r="F526" s="4">
        <v>726200</v>
      </c>
      <c r="G526" s="4"/>
      <c r="H526" s="4"/>
      <c r="I526" s="4"/>
      <c r="K526" t="str">
        <f t="shared" si="18"/>
        <v>GATHOMAS</v>
      </c>
      <c r="L526" s="9">
        <f t="shared" si="19"/>
        <v>726200</v>
      </c>
      <c r="M526" s="9"/>
    </row>
    <row r="527" spans="1:13">
      <c r="A527" s="2" t="s">
        <v>2339</v>
      </c>
      <c r="B527" s="2" t="s">
        <v>2431</v>
      </c>
      <c r="C527" s="3" t="s">
        <v>434</v>
      </c>
      <c r="D527" s="2" t="s">
        <v>342</v>
      </c>
      <c r="E527" s="8" t="s">
        <v>2432</v>
      </c>
      <c r="F527" s="4">
        <v>726200</v>
      </c>
      <c r="G527" s="4"/>
      <c r="H527" s="4"/>
      <c r="I527" s="4"/>
      <c r="K527" t="str">
        <f t="shared" si="18"/>
        <v>GATIFT</v>
      </c>
      <c r="L527" s="9">
        <f t="shared" si="19"/>
        <v>726200</v>
      </c>
      <c r="M527" s="9"/>
    </row>
    <row r="528" spans="1:13">
      <c r="A528" s="2" t="s">
        <v>2339</v>
      </c>
      <c r="B528" s="2" t="s">
        <v>2433</v>
      </c>
      <c r="C528" s="3" t="s">
        <v>435</v>
      </c>
      <c r="D528" s="2" t="s">
        <v>342</v>
      </c>
      <c r="E528" s="8" t="s">
        <v>2393</v>
      </c>
      <c r="F528" s="4">
        <v>726200</v>
      </c>
      <c r="G528" s="4"/>
      <c r="H528" s="4"/>
      <c r="I528" s="4"/>
      <c r="K528" t="str">
        <f t="shared" si="18"/>
        <v>GATOOMBS</v>
      </c>
      <c r="L528" s="9">
        <f t="shared" si="19"/>
        <v>726200</v>
      </c>
      <c r="M528" s="9"/>
    </row>
    <row r="529" spans="1:13">
      <c r="A529" s="2" t="s">
        <v>2339</v>
      </c>
      <c r="B529" s="2" t="s">
        <v>2434</v>
      </c>
      <c r="C529" s="3" t="s">
        <v>436</v>
      </c>
      <c r="D529" s="2" t="s">
        <v>342</v>
      </c>
      <c r="E529" s="8" t="s">
        <v>2083</v>
      </c>
      <c r="F529" s="4">
        <v>726200</v>
      </c>
      <c r="G529" s="4"/>
      <c r="H529" s="4"/>
      <c r="I529" s="4"/>
      <c r="K529" t="str">
        <f t="shared" si="18"/>
        <v>GATOWNS</v>
      </c>
      <c r="L529" s="9">
        <f t="shared" si="19"/>
        <v>726200</v>
      </c>
      <c r="M529" s="9"/>
    </row>
    <row r="530" spans="1:13">
      <c r="A530" s="2" t="s">
        <v>2339</v>
      </c>
      <c r="B530" s="2" t="s">
        <v>2435</v>
      </c>
      <c r="C530" s="3" t="s">
        <v>437</v>
      </c>
      <c r="D530" s="2" t="s">
        <v>342</v>
      </c>
      <c r="E530" s="8" t="s">
        <v>2373</v>
      </c>
      <c r="F530" s="4">
        <v>726200</v>
      </c>
      <c r="G530" s="4"/>
      <c r="H530" s="4"/>
      <c r="I530" s="4"/>
      <c r="K530" t="str">
        <f t="shared" si="18"/>
        <v>GATREUTLEN</v>
      </c>
      <c r="L530" s="9">
        <f t="shared" si="19"/>
        <v>726200</v>
      </c>
      <c r="M530" s="9"/>
    </row>
    <row r="531" spans="1:13">
      <c r="A531" s="2" t="s">
        <v>2339</v>
      </c>
      <c r="B531" s="2" t="s">
        <v>2436</v>
      </c>
      <c r="C531" s="3" t="s">
        <v>438</v>
      </c>
      <c r="D531" s="2" t="s">
        <v>342</v>
      </c>
      <c r="E531" s="8" t="s">
        <v>2437</v>
      </c>
      <c r="F531" s="4">
        <v>726200</v>
      </c>
      <c r="G531" s="4"/>
      <c r="H531" s="4"/>
      <c r="I531" s="4"/>
      <c r="K531" t="str">
        <f t="shared" si="18"/>
        <v>GATROUP</v>
      </c>
      <c r="L531" s="9">
        <f t="shared" si="19"/>
        <v>726200</v>
      </c>
      <c r="M531" s="9"/>
    </row>
    <row r="532" spans="1:13">
      <c r="A532" s="2" t="s">
        <v>2339</v>
      </c>
      <c r="B532" s="2" t="s">
        <v>2438</v>
      </c>
      <c r="C532" s="3" t="s">
        <v>439</v>
      </c>
      <c r="D532" s="2" t="s">
        <v>342</v>
      </c>
      <c r="E532" s="8" t="s">
        <v>2083</v>
      </c>
      <c r="F532" s="4">
        <v>726200</v>
      </c>
      <c r="G532" s="4"/>
      <c r="H532" s="4"/>
      <c r="I532" s="4"/>
      <c r="K532" t="str">
        <f t="shared" si="18"/>
        <v>GATURNER</v>
      </c>
      <c r="L532" s="9">
        <f t="shared" si="19"/>
        <v>726200</v>
      </c>
      <c r="M532" s="9"/>
    </row>
    <row r="533" spans="1:13">
      <c r="A533" s="2" t="s">
        <v>2339</v>
      </c>
      <c r="B533" s="2" t="s">
        <v>2439</v>
      </c>
      <c r="C533" s="3" t="s">
        <v>440</v>
      </c>
      <c r="D533" s="2" t="s">
        <v>342</v>
      </c>
      <c r="E533" s="8" t="s">
        <v>2344</v>
      </c>
      <c r="F533" s="4">
        <v>726200</v>
      </c>
      <c r="G533" s="4"/>
      <c r="H533" s="4"/>
      <c r="I533" s="4"/>
      <c r="K533" t="str">
        <f t="shared" si="18"/>
        <v>GATWIGGS</v>
      </c>
      <c r="L533" s="9">
        <f t="shared" si="19"/>
        <v>726200</v>
      </c>
      <c r="M533" s="9"/>
    </row>
    <row r="534" spans="1:13">
      <c r="A534" s="2" t="s">
        <v>2339</v>
      </c>
      <c r="B534" s="2" t="s">
        <v>2440</v>
      </c>
      <c r="C534" s="3" t="s">
        <v>159</v>
      </c>
      <c r="D534" s="2" t="s">
        <v>342</v>
      </c>
      <c r="E534" s="8" t="s">
        <v>2083</v>
      </c>
      <c r="F534" s="4">
        <v>726200</v>
      </c>
      <c r="G534" s="4"/>
      <c r="H534" s="4"/>
      <c r="I534" s="4"/>
      <c r="K534" t="str">
        <f t="shared" si="18"/>
        <v>GAUNION</v>
      </c>
      <c r="L534" s="9">
        <f t="shared" si="19"/>
        <v>726200</v>
      </c>
      <c r="M534" s="9"/>
    </row>
    <row r="535" spans="1:13">
      <c r="A535" s="2" t="s">
        <v>2339</v>
      </c>
      <c r="B535" s="2" t="s">
        <v>2441</v>
      </c>
      <c r="C535" s="3" t="s">
        <v>441</v>
      </c>
      <c r="D535" s="2" t="s">
        <v>342</v>
      </c>
      <c r="E535" s="8" t="s">
        <v>2442</v>
      </c>
      <c r="F535" s="4">
        <v>726200</v>
      </c>
      <c r="G535" s="4"/>
      <c r="H535" s="4"/>
      <c r="I535" s="4"/>
      <c r="K535" t="str">
        <f t="shared" si="18"/>
        <v>GAUPSON</v>
      </c>
      <c r="L535" s="9">
        <f t="shared" si="19"/>
        <v>726200</v>
      </c>
      <c r="M535" s="9"/>
    </row>
    <row r="536" spans="1:13">
      <c r="A536" s="2" t="s">
        <v>2339</v>
      </c>
      <c r="B536" s="2" t="s">
        <v>2443</v>
      </c>
      <c r="C536" s="3" t="s">
        <v>67</v>
      </c>
      <c r="D536" s="2" t="s">
        <v>342</v>
      </c>
      <c r="E536" s="8" t="s">
        <v>2351</v>
      </c>
      <c r="F536" s="4">
        <v>726200</v>
      </c>
      <c r="G536" s="4"/>
      <c r="H536" s="4"/>
      <c r="I536" s="4"/>
      <c r="K536" t="str">
        <f t="shared" si="18"/>
        <v>GAWALKER</v>
      </c>
      <c r="L536" s="9">
        <f t="shared" si="19"/>
        <v>726200</v>
      </c>
      <c r="M536" s="9"/>
    </row>
    <row r="537" spans="1:13">
      <c r="A537" s="2" t="s">
        <v>2339</v>
      </c>
      <c r="B537" s="2" t="s">
        <v>2444</v>
      </c>
      <c r="C537" s="3" t="s">
        <v>340</v>
      </c>
      <c r="D537" s="2" t="s">
        <v>342</v>
      </c>
      <c r="E537" s="8" t="s">
        <v>2342</v>
      </c>
      <c r="F537" s="4">
        <v>726200</v>
      </c>
      <c r="G537" s="4"/>
      <c r="H537" s="4"/>
      <c r="I537" s="4"/>
      <c r="K537" t="str">
        <f t="shared" si="18"/>
        <v>GAWALTON</v>
      </c>
      <c r="L537" s="9">
        <f t="shared" si="19"/>
        <v>726200</v>
      </c>
      <c r="M537" s="9"/>
    </row>
    <row r="538" spans="1:13">
      <c r="A538" s="2" t="s">
        <v>2339</v>
      </c>
      <c r="B538" s="2" t="s">
        <v>2445</v>
      </c>
      <c r="C538" s="3" t="s">
        <v>442</v>
      </c>
      <c r="D538" s="2" t="s">
        <v>342</v>
      </c>
      <c r="E538" s="8" t="s">
        <v>2405</v>
      </c>
      <c r="F538" s="4">
        <v>726200</v>
      </c>
      <c r="G538" s="4"/>
      <c r="H538" s="4"/>
      <c r="I538" s="4"/>
      <c r="K538" t="str">
        <f t="shared" si="18"/>
        <v>GAWARE</v>
      </c>
      <c r="L538" s="9">
        <f t="shared" si="19"/>
        <v>726200</v>
      </c>
      <c r="M538" s="9"/>
    </row>
    <row r="539" spans="1:13">
      <c r="A539" s="2" t="s">
        <v>2339</v>
      </c>
      <c r="B539" s="2" t="s">
        <v>2446</v>
      </c>
      <c r="C539" s="3" t="s">
        <v>443</v>
      </c>
      <c r="D539" s="2" t="s">
        <v>342</v>
      </c>
      <c r="E539" s="8" t="s">
        <v>2083</v>
      </c>
      <c r="F539" s="4">
        <v>726200</v>
      </c>
      <c r="G539" s="4"/>
      <c r="H539" s="4"/>
      <c r="I539" s="4"/>
      <c r="K539" t="str">
        <f t="shared" si="18"/>
        <v>GAWARREN</v>
      </c>
      <c r="L539" s="9">
        <f t="shared" si="19"/>
        <v>726200</v>
      </c>
      <c r="M539" s="9"/>
    </row>
    <row r="540" spans="1:13">
      <c r="A540" s="2" t="s">
        <v>2339</v>
      </c>
      <c r="B540" s="2" t="s">
        <v>2447</v>
      </c>
      <c r="C540" s="3" t="s">
        <v>68</v>
      </c>
      <c r="D540" s="2" t="s">
        <v>342</v>
      </c>
      <c r="E540" s="8" t="s">
        <v>2083</v>
      </c>
      <c r="F540" s="4">
        <v>726200</v>
      </c>
      <c r="G540" s="4"/>
      <c r="H540" s="4"/>
      <c r="I540" s="4"/>
      <c r="K540" t="str">
        <f t="shared" si="18"/>
        <v>GAWASHINGTON</v>
      </c>
      <c r="L540" s="9">
        <f t="shared" si="19"/>
        <v>726200</v>
      </c>
      <c r="M540" s="9"/>
    </row>
    <row r="541" spans="1:13">
      <c r="A541" s="2" t="s">
        <v>2339</v>
      </c>
      <c r="B541" s="2" t="s">
        <v>2448</v>
      </c>
      <c r="C541" s="3" t="s">
        <v>444</v>
      </c>
      <c r="D541" s="2" t="s">
        <v>342</v>
      </c>
      <c r="E541" s="8" t="s">
        <v>2449</v>
      </c>
      <c r="F541" s="4">
        <v>726200</v>
      </c>
      <c r="G541" s="4"/>
      <c r="H541" s="4"/>
      <c r="I541" s="4"/>
      <c r="K541" t="str">
        <f t="shared" si="18"/>
        <v>GAWAYNE</v>
      </c>
      <c r="L541" s="9">
        <f t="shared" si="19"/>
        <v>726200</v>
      </c>
      <c r="M541" s="9"/>
    </row>
    <row r="542" spans="1:13">
      <c r="A542" s="2" t="s">
        <v>2339</v>
      </c>
      <c r="B542" s="2" t="s">
        <v>2450</v>
      </c>
      <c r="C542" s="3" t="s">
        <v>445</v>
      </c>
      <c r="D542" s="2" t="s">
        <v>342</v>
      </c>
      <c r="E542" s="8" t="s">
        <v>2083</v>
      </c>
      <c r="F542" s="4">
        <v>726200</v>
      </c>
      <c r="G542" s="4"/>
      <c r="H542" s="4"/>
      <c r="I542" s="4"/>
      <c r="K542" t="str">
        <f t="shared" si="18"/>
        <v>GAWEBSTER</v>
      </c>
      <c r="L542" s="9">
        <f t="shared" si="19"/>
        <v>726200</v>
      </c>
      <c r="M542" s="9"/>
    </row>
    <row r="543" spans="1:13">
      <c r="A543" s="2" t="s">
        <v>2339</v>
      </c>
      <c r="B543" s="2" t="s">
        <v>2451</v>
      </c>
      <c r="C543" s="3" t="s">
        <v>446</v>
      </c>
      <c r="D543" s="2" t="s">
        <v>342</v>
      </c>
      <c r="E543" s="8" t="s">
        <v>2083</v>
      </c>
      <c r="F543" s="4">
        <v>726200</v>
      </c>
      <c r="G543" s="4"/>
      <c r="H543" s="4"/>
      <c r="I543" s="4"/>
      <c r="K543" t="str">
        <f t="shared" si="18"/>
        <v>GAWHEELER</v>
      </c>
      <c r="L543" s="9">
        <f t="shared" si="19"/>
        <v>726200</v>
      </c>
      <c r="M543" s="9"/>
    </row>
    <row r="544" spans="1:13">
      <c r="A544" s="2" t="s">
        <v>2339</v>
      </c>
      <c r="B544" s="2" t="s">
        <v>2452</v>
      </c>
      <c r="C544" s="3" t="s">
        <v>161</v>
      </c>
      <c r="D544" s="2" t="s">
        <v>342</v>
      </c>
      <c r="E544" s="8" t="s">
        <v>2083</v>
      </c>
      <c r="F544" s="4">
        <v>726200</v>
      </c>
      <c r="G544" s="4"/>
      <c r="H544" s="4"/>
      <c r="I544" s="4"/>
      <c r="K544" t="str">
        <f t="shared" si="18"/>
        <v>GAWHITE</v>
      </c>
      <c r="L544" s="9">
        <f t="shared" si="19"/>
        <v>726200</v>
      </c>
      <c r="M544" s="9"/>
    </row>
    <row r="545" spans="1:13">
      <c r="A545" s="2" t="s">
        <v>2339</v>
      </c>
      <c r="B545" s="2" t="s">
        <v>2453</v>
      </c>
      <c r="C545" s="3" t="s">
        <v>447</v>
      </c>
      <c r="D545" s="2" t="s">
        <v>342</v>
      </c>
      <c r="E545" s="8" t="s">
        <v>2396</v>
      </c>
      <c r="F545" s="4">
        <v>726200</v>
      </c>
      <c r="G545" s="4"/>
      <c r="H545" s="4"/>
      <c r="I545" s="4"/>
      <c r="K545" t="str">
        <f t="shared" si="18"/>
        <v>GAWHITFIELD</v>
      </c>
      <c r="L545" s="9">
        <f t="shared" si="19"/>
        <v>726200</v>
      </c>
      <c r="M545" s="9"/>
    </row>
    <row r="546" spans="1:13">
      <c r="A546" s="2" t="s">
        <v>2339</v>
      </c>
      <c r="B546" s="2" t="s">
        <v>2454</v>
      </c>
      <c r="C546" s="3" t="s">
        <v>69</v>
      </c>
      <c r="D546" s="2" t="s">
        <v>342</v>
      </c>
      <c r="E546" s="8" t="s">
        <v>2083</v>
      </c>
      <c r="F546" s="4">
        <v>726200</v>
      </c>
      <c r="G546" s="4"/>
      <c r="H546" s="4"/>
      <c r="I546" s="4"/>
      <c r="K546" t="str">
        <f t="shared" si="18"/>
        <v>GAWILCOX</v>
      </c>
      <c r="L546" s="9">
        <f t="shared" si="19"/>
        <v>726200</v>
      </c>
      <c r="M546" s="9"/>
    </row>
    <row r="547" spans="1:13">
      <c r="A547" s="2" t="s">
        <v>2339</v>
      </c>
      <c r="B547" s="2" t="s">
        <v>2455</v>
      </c>
      <c r="C547" s="3" t="s">
        <v>448</v>
      </c>
      <c r="D547" s="2" t="s">
        <v>342</v>
      </c>
      <c r="E547" s="8" t="s">
        <v>2083</v>
      </c>
      <c r="F547" s="4">
        <v>726200</v>
      </c>
      <c r="G547" s="4"/>
      <c r="H547" s="4"/>
      <c r="I547" s="4"/>
      <c r="K547" t="str">
        <f t="shared" si="18"/>
        <v>GAWILKES</v>
      </c>
      <c r="L547" s="9">
        <f t="shared" si="19"/>
        <v>726200</v>
      </c>
      <c r="M547" s="9"/>
    </row>
    <row r="548" spans="1:13">
      <c r="A548" s="2" t="s">
        <v>2339</v>
      </c>
      <c r="B548" s="2" t="s">
        <v>2456</v>
      </c>
      <c r="C548" s="3" t="s">
        <v>449</v>
      </c>
      <c r="D548" s="2" t="s">
        <v>342</v>
      </c>
      <c r="E548" s="8" t="s">
        <v>2083</v>
      </c>
      <c r="F548" s="4">
        <v>726200</v>
      </c>
      <c r="G548" s="4"/>
      <c r="H548" s="4"/>
      <c r="I548" s="4"/>
      <c r="K548" t="str">
        <f t="shared" si="18"/>
        <v>GAWILKINSON</v>
      </c>
      <c r="L548" s="9">
        <f t="shared" si="19"/>
        <v>726200</v>
      </c>
      <c r="M548" s="9"/>
    </row>
    <row r="549" spans="1:13">
      <c r="A549" s="2" t="s">
        <v>2339</v>
      </c>
      <c r="B549" s="2" t="s">
        <v>2457</v>
      </c>
      <c r="C549" s="3" t="s">
        <v>450</v>
      </c>
      <c r="D549" s="2" t="s">
        <v>342</v>
      </c>
      <c r="E549" s="8" t="s">
        <v>2340</v>
      </c>
      <c r="F549" s="4">
        <v>726200</v>
      </c>
      <c r="G549" s="4"/>
      <c r="H549" s="4"/>
      <c r="I549" s="4"/>
      <c r="K549" t="str">
        <f t="shared" si="18"/>
        <v>GAWORTH</v>
      </c>
      <c r="L549" s="9">
        <f t="shared" si="19"/>
        <v>726200</v>
      </c>
      <c r="M549" s="9"/>
    </row>
    <row r="550" spans="1:13">
      <c r="A550" s="2" t="s">
        <v>2458</v>
      </c>
      <c r="B550" s="2" t="s">
        <v>2073</v>
      </c>
      <c r="C550" s="3" t="s">
        <v>451</v>
      </c>
      <c r="D550" s="2" t="s">
        <v>452</v>
      </c>
      <c r="E550" s="8" t="s">
        <v>2459</v>
      </c>
      <c r="F550" s="4">
        <v>1089300</v>
      </c>
      <c r="G550" s="4"/>
      <c r="H550" s="4"/>
      <c r="I550" s="4"/>
      <c r="K550" t="str">
        <f t="shared" si="18"/>
        <v>HIHAWAII</v>
      </c>
      <c r="L550" s="9">
        <f t="shared" si="19"/>
        <v>1089300</v>
      </c>
      <c r="M550" s="9"/>
    </row>
    <row r="551" spans="1:13">
      <c r="A551" s="2" t="s">
        <v>2458</v>
      </c>
      <c r="B551" s="2" t="s">
        <v>2075</v>
      </c>
      <c r="C551" s="3" t="s">
        <v>453</v>
      </c>
      <c r="D551" s="2" t="s">
        <v>452</v>
      </c>
      <c r="E551" s="8" t="s">
        <v>2460</v>
      </c>
      <c r="F551" s="4">
        <v>1089300</v>
      </c>
      <c r="G551" s="4"/>
      <c r="H551" s="4"/>
      <c r="I551" s="4"/>
      <c r="K551" t="str">
        <f t="shared" si="18"/>
        <v>HIHONOLULU</v>
      </c>
      <c r="L551" s="9">
        <f t="shared" si="19"/>
        <v>1089300</v>
      </c>
      <c r="M551" s="9"/>
    </row>
    <row r="552" spans="1:13">
      <c r="A552" s="2" t="s">
        <v>2458</v>
      </c>
      <c r="B552" s="2" t="s">
        <v>2077</v>
      </c>
      <c r="C552" s="3" t="s">
        <v>454</v>
      </c>
      <c r="D552" s="2" t="s">
        <v>452</v>
      </c>
      <c r="E552" s="8" t="s">
        <v>2083</v>
      </c>
      <c r="F552" s="4">
        <v>1089300</v>
      </c>
      <c r="G552" s="4"/>
      <c r="H552" s="4"/>
      <c r="I552" s="4"/>
      <c r="K552" t="str">
        <f t="shared" si="18"/>
        <v>HIKALAWAO</v>
      </c>
      <c r="L552" s="9">
        <f t="shared" si="19"/>
        <v>1089300</v>
      </c>
      <c r="M552" s="9"/>
    </row>
    <row r="553" spans="1:13">
      <c r="A553" s="2" t="s">
        <v>2458</v>
      </c>
      <c r="B553" s="2" t="s">
        <v>2079</v>
      </c>
      <c r="C553" s="3" t="s">
        <v>455</v>
      </c>
      <c r="D553" s="2" t="s">
        <v>452</v>
      </c>
      <c r="E553" s="8" t="s">
        <v>2462</v>
      </c>
      <c r="F553" s="4">
        <v>1089300</v>
      </c>
      <c r="G553" s="4"/>
      <c r="H553" s="4"/>
      <c r="I553" s="4"/>
      <c r="K553" t="str">
        <f t="shared" si="18"/>
        <v>HIKAUAI</v>
      </c>
      <c r="L553" s="9">
        <f t="shared" si="19"/>
        <v>1089300</v>
      </c>
      <c r="M553" s="9"/>
    </row>
    <row r="554" spans="1:13">
      <c r="A554" s="2" t="s">
        <v>2458</v>
      </c>
      <c r="B554" s="2" t="s">
        <v>2081</v>
      </c>
      <c r="C554" s="3" t="s">
        <v>456</v>
      </c>
      <c r="D554" s="2" t="s">
        <v>452</v>
      </c>
      <c r="E554" s="8" t="s">
        <v>2461</v>
      </c>
      <c r="F554" s="4">
        <v>1089300</v>
      </c>
      <c r="G554" s="4"/>
      <c r="H554" s="4"/>
      <c r="I554" s="4"/>
      <c r="K554" t="str">
        <f t="shared" si="18"/>
        <v>HIMAUI</v>
      </c>
      <c r="L554" s="9">
        <f t="shared" si="19"/>
        <v>1089300</v>
      </c>
      <c r="M554" s="9"/>
    </row>
    <row r="555" spans="1:13">
      <c r="A555" s="2" t="s">
        <v>2463</v>
      </c>
      <c r="B555" s="2" t="s">
        <v>2073</v>
      </c>
      <c r="C555" s="3" t="s">
        <v>457</v>
      </c>
      <c r="D555" s="2" t="s">
        <v>458</v>
      </c>
      <c r="E555" s="8" t="s">
        <v>2464</v>
      </c>
      <c r="F555" s="4">
        <v>726200</v>
      </c>
      <c r="G555" s="4"/>
      <c r="H555" s="4"/>
      <c r="I555" s="4"/>
      <c r="K555" t="str">
        <f t="shared" si="18"/>
        <v>IDADA</v>
      </c>
      <c r="L555" s="9">
        <f t="shared" si="19"/>
        <v>726200</v>
      </c>
      <c r="M555" s="9"/>
    </row>
    <row r="556" spans="1:13">
      <c r="A556" s="2" t="s">
        <v>2463</v>
      </c>
      <c r="B556" s="2" t="s">
        <v>2075</v>
      </c>
      <c r="C556" s="3" t="s">
        <v>221</v>
      </c>
      <c r="D556" s="2" t="s">
        <v>458</v>
      </c>
      <c r="E556" s="8" t="s">
        <v>2083</v>
      </c>
      <c r="F556" s="4">
        <v>726200</v>
      </c>
      <c r="G556" s="4"/>
      <c r="H556" s="4"/>
      <c r="I556" s="4"/>
      <c r="K556" t="str">
        <f t="shared" si="18"/>
        <v>IDADAMS</v>
      </c>
      <c r="L556" s="9">
        <f t="shared" si="19"/>
        <v>726200</v>
      </c>
      <c r="M556" s="9"/>
    </row>
    <row r="557" spans="1:13">
      <c r="A557" s="2" t="s">
        <v>2463</v>
      </c>
      <c r="B557" s="2" t="s">
        <v>2077</v>
      </c>
      <c r="C557" s="3" t="s">
        <v>459</v>
      </c>
      <c r="D557" s="2" t="s">
        <v>458</v>
      </c>
      <c r="E557" s="8" t="s">
        <v>2465</v>
      </c>
      <c r="F557" s="4">
        <v>726200</v>
      </c>
      <c r="G557" s="4"/>
      <c r="H557" s="4"/>
      <c r="I557" s="4"/>
      <c r="K557" t="str">
        <f t="shared" si="18"/>
        <v>IDBANNOCK</v>
      </c>
      <c r="L557" s="9">
        <f t="shared" si="19"/>
        <v>726200</v>
      </c>
      <c r="M557" s="9"/>
    </row>
    <row r="558" spans="1:13">
      <c r="A558" s="2" t="s">
        <v>2463</v>
      </c>
      <c r="B558" s="2" t="s">
        <v>2079</v>
      </c>
      <c r="C558" s="3" t="s">
        <v>460</v>
      </c>
      <c r="D558" s="2" t="s">
        <v>458</v>
      </c>
      <c r="E558" s="8" t="s">
        <v>2083</v>
      </c>
      <c r="F558" s="4">
        <v>726200</v>
      </c>
      <c r="G558" s="4"/>
      <c r="H558" s="4"/>
      <c r="I558" s="4"/>
      <c r="K558" t="str">
        <f t="shared" si="18"/>
        <v>IDBEAR LAKE</v>
      </c>
      <c r="L558" s="9">
        <f t="shared" si="19"/>
        <v>726200</v>
      </c>
      <c r="M558" s="9"/>
    </row>
    <row r="559" spans="1:13">
      <c r="A559" s="2" t="s">
        <v>2463</v>
      </c>
      <c r="B559" s="2" t="s">
        <v>2081</v>
      </c>
      <c r="C559" s="3" t="s">
        <v>461</v>
      </c>
      <c r="D559" s="2" t="s">
        <v>458</v>
      </c>
      <c r="E559" s="8" t="s">
        <v>2083</v>
      </c>
      <c r="F559" s="4">
        <v>726200</v>
      </c>
      <c r="G559" s="4"/>
      <c r="H559" s="4"/>
      <c r="I559" s="4"/>
      <c r="K559" t="str">
        <f t="shared" si="18"/>
        <v>IDBENEWAH</v>
      </c>
      <c r="L559" s="9">
        <f t="shared" si="19"/>
        <v>726200</v>
      </c>
      <c r="M559" s="9"/>
    </row>
    <row r="560" spans="1:13">
      <c r="A560" s="2" t="s">
        <v>2463</v>
      </c>
      <c r="B560" s="2" t="s">
        <v>2082</v>
      </c>
      <c r="C560" s="3" t="s">
        <v>462</v>
      </c>
      <c r="D560" s="2" t="s">
        <v>458</v>
      </c>
      <c r="E560" s="8" t="s">
        <v>2466</v>
      </c>
      <c r="F560" s="4">
        <v>726200</v>
      </c>
      <c r="G560" s="4"/>
      <c r="H560" s="4"/>
      <c r="I560" s="4"/>
      <c r="K560" t="str">
        <f t="shared" si="18"/>
        <v>IDBINGHAM</v>
      </c>
      <c r="L560" s="9">
        <f t="shared" si="19"/>
        <v>726200</v>
      </c>
      <c r="M560" s="9"/>
    </row>
    <row r="561" spans="1:13">
      <c r="A561" s="2" t="s">
        <v>2463</v>
      </c>
      <c r="B561" s="2" t="s">
        <v>2084</v>
      </c>
      <c r="C561" s="3" t="s">
        <v>463</v>
      </c>
      <c r="D561" s="2" t="s">
        <v>458</v>
      </c>
      <c r="E561" s="8" t="s">
        <v>2467</v>
      </c>
      <c r="F561" s="4">
        <v>740600</v>
      </c>
      <c r="G561" s="4"/>
      <c r="H561" s="4"/>
      <c r="I561" s="4"/>
      <c r="K561" t="str">
        <f t="shared" si="18"/>
        <v>IDBLAINE</v>
      </c>
      <c r="L561" s="9">
        <f t="shared" si="19"/>
        <v>740600</v>
      </c>
      <c r="M561" s="9"/>
    </row>
    <row r="562" spans="1:13">
      <c r="A562" s="2" t="s">
        <v>2463</v>
      </c>
      <c r="B562" s="2" t="s">
        <v>2085</v>
      </c>
      <c r="C562" s="3" t="s">
        <v>464</v>
      </c>
      <c r="D562" s="2" t="s">
        <v>458</v>
      </c>
      <c r="E562" s="8" t="s">
        <v>2464</v>
      </c>
      <c r="F562" s="4">
        <v>726200</v>
      </c>
      <c r="G562" s="4"/>
      <c r="H562" s="4"/>
      <c r="I562" s="4"/>
      <c r="K562" t="str">
        <f t="shared" si="18"/>
        <v>IDBOISE</v>
      </c>
      <c r="L562" s="9">
        <f t="shared" si="19"/>
        <v>726200</v>
      </c>
      <c r="M562" s="9"/>
    </row>
    <row r="563" spans="1:13">
      <c r="A563" s="2" t="s">
        <v>2463</v>
      </c>
      <c r="B563" s="2" t="s">
        <v>2087</v>
      </c>
      <c r="C563" s="3" t="s">
        <v>465</v>
      </c>
      <c r="D563" s="2" t="s">
        <v>458</v>
      </c>
      <c r="E563" s="8" t="s">
        <v>2468</v>
      </c>
      <c r="F563" s="4">
        <v>726200</v>
      </c>
      <c r="G563" s="4"/>
      <c r="H563" s="4"/>
      <c r="I563" s="4"/>
      <c r="K563" t="str">
        <f t="shared" si="18"/>
        <v>IDBONNER</v>
      </c>
      <c r="L563" s="9">
        <f t="shared" si="19"/>
        <v>726200</v>
      </c>
      <c r="M563" s="9"/>
    </row>
    <row r="564" spans="1:13">
      <c r="A564" s="2" t="s">
        <v>2463</v>
      </c>
      <c r="B564" s="2" t="s">
        <v>2088</v>
      </c>
      <c r="C564" s="3" t="s">
        <v>466</v>
      </c>
      <c r="D564" s="2" t="s">
        <v>458</v>
      </c>
      <c r="E564" s="8" t="s">
        <v>2469</v>
      </c>
      <c r="F564" s="4">
        <v>726200</v>
      </c>
      <c r="G564" s="4"/>
      <c r="H564" s="4"/>
      <c r="I564" s="4"/>
      <c r="K564" t="str">
        <f t="shared" si="18"/>
        <v>IDBONNEVILLE</v>
      </c>
      <c r="L564" s="9">
        <f t="shared" si="19"/>
        <v>726200</v>
      </c>
      <c r="M564" s="9"/>
    </row>
    <row r="565" spans="1:13">
      <c r="A565" s="2" t="s">
        <v>2463</v>
      </c>
      <c r="B565" s="2" t="s">
        <v>2089</v>
      </c>
      <c r="C565" s="3" t="s">
        <v>467</v>
      </c>
      <c r="D565" s="2" t="s">
        <v>458</v>
      </c>
      <c r="E565" s="8" t="s">
        <v>2083</v>
      </c>
      <c r="F565" s="4">
        <v>726200</v>
      </c>
      <c r="G565" s="4"/>
      <c r="H565" s="4"/>
      <c r="I565" s="4"/>
      <c r="K565" t="str">
        <f t="shared" si="18"/>
        <v>IDBOUNDARY</v>
      </c>
      <c r="L565" s="9">
        <f t="shared" si="19"/>
        <v>726200</v>
      </c>
      <c r="M565" s="9"/>
    </row>
    <row r="566" spans="1:13">
      <c r="A566" s="2" t="s">
        <v>2463</v>
      </c>
      <c r="B566" s="2" t="s">
        <v>2090</v>
      </c>
      <c r="C566" s="3" t="s">
        <v>168</v>
      </c>
      <c r="D566" s="2" t="s">
        <v>458</v>
      </c>
      <c r="E566" s="8" t="s">
        <v>2469</v>
      </c>
      <c r="F566" s="4">
        <v>726200</v>
      </c>
      <c r="G566" s="4"/>
      <c r="H566" s="4"/>
      <c r="I566" s="4"/>
      <c r="K566" t="str">
        <f t="shared" si="18"/>
        <v>IDBUTTE</v>
      </c>
      <c r="L566" s="9">
        <f t="shared" si="19"/>
        <v>726200</v>
      </c>
      <c r="M566" s="9"/>
    </row>
    <row r="567" spans="1:13">
      <c r="A567" s="2" t="s">
        <v>2463</v>
      </c>
      <c r="B567" s="2" t="s">
        <v>2091</v>
      </c>
      <c r="C567" s="3" t="s">
        <v>468</v>
      </c>
      <c r="D567" s="2" t="s">
        <v>458</v>
      </c>
      <c r="E567" s="8" t="s">
        <v>2467</v>
      </c>
      <c r="F567" s="4">
        <v>740600</v>
      </c>
      <c r="G567" s="4"/>
      <c r="H567" s="4"/>
      <c r="I567" s="4"/>
      <c r="K567" t="str">
        <f t="shared" si="18"/>
        <v>IDCAMAS</v>
      </c>
      <c r="L567" s="9">
        <f t="shared" si="19"/>
        <v>740600</v>
      </c>
      <c r="M567" s="9"/>
    </row>
    <row r="568" spans="1:13">
      <c r="A568" s="2" t="s">
        <v>2463</v>
      </c>
      <c r="B568" s="2" t="s">
        <v>2092</v>
      </c>
      <c r="C568" s="3" t="s">
        <v>469</v>
      </c>
      <c r="D568" s="2" t="s">
        <v>458</v>
      </c>
      <c r="E568" s="8" t="s">
        <v>2464</v>
      </c>
      <c r="F568" s="4">
        <v>726200</v>
      </c>
      <c r="G568" s="4"/>
      <c r="H568" s="4"/>
      <c r="I568" s="4"/>
      <c r="K568" t="str">
        <f t="shared" si="18"/>
        <v>IDCANYON</v>
      </c>
      <c r="L568" s="9">
        <f t="shared" si="19"/>
        <v>726200</v>
      </c>
      <c r="M568" s="9"/>
    </row>
    <row r="569" spans="1:13">
      <c r="A569" s="2" t="s">
        <v>2463</v>
      </c>
      <c r="B569" s="2" t="s">
        <v>2093</v>
      </c>
      <c r="C569" s="3" t="s">
        <v>470</v>
      </c>
      <c r="D569" s="2" t="s">
        <v>458</v>
      </c>
      <c r="E569" s="8" t="s">
        <v>2083</v>
      </c>
      <c r="F569" s="4">
        <v>726200</v>
      </c>
      <c r="G569" s="4"/>
      <c r="H569" s="4"/>
      <c r="I569" s="4"/>
      <c r="K569" t="str">
        <f t="shared" si="18"/>
        <v>IDCARIBOU</v>
      </c>
      <c r="L569" s="9">
        <f t="shared" si="19"/>
        <v>726200</v>
      </c>
      <c r="M569" s="9"/>
    </row>
    <row r="570" spans="1:13">
      <c r="A570" s="2" t="s">
        <v>2463</v>
      </c>
      <c r="B570" s="2" t="s">
        <v>2094</v>
      </c>
      <c r="C570" s="3" t="s">
        <v>471</v>
      </c>
      <c r="D570" s="2" t="s">
        <v>458</v>
      </c>
      <c r="E570" s="8" t="s">
        <v>2470</v>
      </c>
      <c r="F570" s="4">
        <v>726200</v>
      </c>
      <c r="G570" s="4"/>
      <c r="H570" s="4"/>
      <c r="I570" s="4"/>
      <c r="K570" t="str">
        <f t="shared" si="18"/>
        <v>IDCASSIA</v>
      </c>
      <c r="L570" s="9">
        <f t="shared" si="19"/>
        <v>726200</v>
      </c>
      <c r="M570" s="9"/>
    </row>
    <row r="571" spans="1:13">
      <c r="A571" s="2" t="s">
        <v>2463</v>
      </c>
      <c r="B571" s="2" t="s">
        <v>2096</v>
      </c>
      <c r="C571" s="3" t="s">
        <v>115</v>
      </c>
      <c r="D571" s="2" t="s">
        <v>458</v>
      </c>
      <c r="E571" s="8" t="s">
        <v>2083</v>
      </c>
      <c r="F571" s="4">
        <v>726200</v>
      </c>
      <c r="G571" s="4"/>
      <c r="H571" s="4"/>
      <c r="I571" s="4"/>
      <c r="K571" t="str">
        <f t="shared" si="18"/>
        <v>IDCLARK</v>
      </c>
      <c r="L571" s="9">
        <f t="shared" si="19"/>
        <v>726200</v>
      </c>
      <c r="M571" s="9"/>
    </row>
    <row r="572" spans="1:13">
      <c r="A572" s="2" t="s">
        <v>2463</v>
      </c>
      <c r="B572" s="2" t="s">
        <v>2098</v>
      </c>
      <c r="C572" s="3" t="s">
        <v>472</v>
      </c>
      <c r="D572" s="2" t="s">
        <v>458</v>
      </c>
      <c r="E572" s="8" t="s">
        <v>2083</v>
      </c>
      <c r="F572" s="4">
        <v>726200</v>
      </c>
      <c r="G572" s="4"/>
      <c r="H572" s="4"/>
      <c r="I572" s="4"/>
      <c r="K572" t="str">
        <f t="shared" si="18"/>
        <v>IDCLEARWATER</v>
      </c>
      <c r="L572" s="9">
        <f t="shared" si="19"/>
        <v>726200</v>
      </c>
      <c r="M572" s="9"/>
    </row>
    <row r="573" spans="1:13">
      <c r="A573" s="2" t="s">
        <v>2463</v>
      </c>
      <c r="B573" s="2" t="s">
        <v>2099</v>
      </c>
      <c r="C573" s="3" t="s">
        <v>236</v>
      </c>
      <c r="D573" s="2" t="s">
        <v>458</v>
      </c>
      <c r="E573" s="8" t="s">
        <v>2083</v>
      </c>
      <c r="F573" s="4">
        <v>726200</v>
      </c>
      <c r="G573" s="4"/>
      <c r="H573" s="4"/>
      <c r="I573" s="4"/>
      <c r="K573" t="str">
        <f t="shared" si="18"/>
        <v>IDCUSTER</v>
      </c>
      <c r="L573" s="9">
        <f t="shared" si="19"/>
        <v>726200</v>
      </c>
      <c r="M573" s="9"/>
    </row>
    <row r="574" spans="1:13">
      <c r="A574" s="2" t="s">
        <v>2463</v>
      </c>
      <c r="B574" s="2" t="s">
        <v>2101</v>
      </c>
      <c r="C574" s="3" t="s">
        <v>29</v>
      </c>
      <c r="D574" s="2" t="s">
        <v>458</v>
      </c>
      <c r="E574" s="8" t="s">
        <v>2471</v>
      </c>
      <c r="F574" s="4">
        <v>726200</v>
      </c>
      <c r="G574" s="4"/>
      <c r="H574" s="4"/>
      <c r="I574" s="4"/>
      <c r="K574" t="str">
        <f t="shared" si="18"/>
        <v>IDELMORE</v>
      </c>
      <c r="L574" s="9">
        <f t="shared" si="19"/>
        <v>726200</v>
      </c>
      <c r="M574" s="9"/>
    </row>
    <row r="575" spans="1:13">
      <c r="A575" s="2" t="s">
        <v>2463</v>
      </c>
      <c r="B575" s="2" t="s">
        <v>2102</v>
      </c>
      <c r="C575" s="3" t="s">
        <v>33</v>
      </c>
      <c r="D575" s="2" t="s">
        <v>458</v>
      </c>
      <c r="E575" s="8" t="s">
        <v>2472</v>
      </c>
      <c r="F575" s="4">
        <v>726200</v>
      </c>
      <c r="G575" s="4"/>
      <c r="H575" s="4"/>
      <c r="I575" s="4"/>
      <c r="K575" t="str">
        <f t="shared" si="18"/>
        <v>IDFRANKLIN</v>
      </c>
      <c r="L575" s="9">
        <f t="shared" si="19"/>
        <v>726200</v>
      </c>
      <c r="M575" s="9"/>
    </row>
    <row r="576" spans="1:13">
      <c r="A576" s="2" t="s">
        <v>2463</v>
      </c>
      <c r="B576" s="2" t="s">
        <v>2103</v>
      </c>
      <c r="C576" s="3" t="s">
        <v>244</v>
      </c>
      <c r="D576" s="2" t="s">
        <v>458</v>
      </c>
      <c r="E576" s="8" t="s">
        <v>2473</v>
      </c>
      <c r="F576" s="4">
        <v>726200</v>
      </c>
      <c r="G576" s="4"/>
      <c r="H576" s="4"/>
      <c r="I576" s="4"/>
      <c r="K576" t="str">
        <f t="shared" si="18"/>
        <v>IDFREMONT</v>
      </c>
      <c r="L576" s="9">
        <f t="shared" si="19"/>
        <v>726200</v>
      </c>
      <c r="M576" s="9"/>
    </row>
    <row r="577" spans="1:13">
      <c r="A577" s="2" t="s">
        <v>2463</v>
      </c>
      <c r="B577" s="2" t="s">
        <v>2105</v>
      </c>
      <c r="C577" s="3" t="s">
        <v>473</v>
      </c>
      <c r="D577" s="2" t="s">
        <v>458</v>
      </c>
      <c r="E577" s="8" t="s">
        <v>2464</v>
      </c>
      <c r="F577" s="4">
        <v>726200</v>
      </c>
      <c r="G577" s="4"/>
      <c r="H577" s="4"/>
      <c r="I577" s="4"/>
      <c r="K577" t="str">
        <f t="shared" si="18"/>
        <v>IDGEM</v>
      </c>
      <c r="L577" s="9">
        <f t="shared" si="19"/>
        <v>726200</v>
      </c>
      <c r="M577" s="9"/>
    </row>
    <row r="578" spans="1:13">
      <c r="A578" s="2" t="s">
        <v>2463</v>
      </c>
      <c r="B578" s="2" t="s">
        <v>2107</v>
      </c>
      <c r="C578" s="3" t="s">
        <v>474</v>
      </c>
      <c r="D578" s="2" t="s">
        <v>458</v>
      </c>
      <c r="E578" s="8" t="s">
        <v>2083</v>
      </c>
      <c r="F578" s="4">
        <v>726200</v>
      </c>
      <c r="G578" s="4"/>
      <c r="H578" s="4"/>
      <c r="I578" s="4"/>
      <c r="K578" t="str">
        <f t="shared" si="18"/>
        <v>IDGOODING</v>
      </c>
      <c r="L578" s="9">
        <f t="shared" si="19"/>
        <v>726200</v>
      </c>
      <c r="M578" s="9"/>
    </row>
    <row r="579" spans="1:13">
      <c r="A579" s="2" t="s">
        <v>2463</v>
      </c>
      <c r="B579" s="2" t="s">
        <v>2109</v>
      </c>
      <c r="C579" s="3" t="s">
        <v>475</v>
      </c>
      <c r="D579" s="2" t="s">
        <v>458</v>
      </c>
      <c r="E579" s="8" t="s">
        <v>2083</v>
      </c>
      <c r="F579" s="4">
        <v>726200</v>
      </c>
      <c r="G579" s="4"/>
      <c r="H579" s="4"/>
      <c r="I579" s="4"/>
      <c r="K579" t="str">
        <f t="shared" si="18"/>
        <v>IDIDAHO</v>
      </c>
      <c r="L579" s="9">
        <f t="shared" si="19"/>
        <v>726200</v>
      </c>
      <c r="M579" s="9"/>
    </row>
    <row r="580" spans="1:13">
      <c r="A580" s="2" t="s">
        <v>2463</v>
      </c>
      <c r="B580" s="2" t="s">
        <v>2111</v>
      </c>
      <c r="C580" s="3" t="s">
        <v>40</v>
      </c>
      <c r="D580" s="2" t="s">
        <v>458</v>
      </c>
      <c r="E580" s="8" t="s">
        <v>2469</v>
      </c>
      <c r="F580" s="4">
        <v>726200</v>
      </c>
      <c r="G580" s="4"/>
      <c r="H580" s="4"/>
      <c r="I580" s="4"/>
      <c r="K580" t="str">
        <f t="shared" si="18"/>
        <v>IDJEFFERSON</v>
      </c>
      <c r="L580" s="9">
        <f t="shared" si="19"/>
        <v>726200</v>
      </c>
      <c r="M580" s="9"/>
    </row>
    <row r="581" spans="1:13">
      <c r="A581" s="2" t="s">
        <v>2463</v>
      </c>
      <c r="B581" s="2" t="s">
        <v>2112</v>
      </c>
      <c r="C581" s="3" t="s">
        <v>476</v>
      </c>
      <c r="D581" s="2" t="s">
        <v>458</v>
      </c>
      <c r="E581" s="8" t="s">
        <v>2474</v>
      </c>
      <c r="F581" s="4">
        <v>726200</v>
      </c>
      <c r="G581" s="4"/>
      <c r="H581" s="4"/>
      <c r="I581" s="4"/>
      <c r="K581" t="str">
        <f t="shared" ref="K581:K644" si="20">+D581&amp;C581</f>
        <v>IDJEROME</v>
      </c>
      <c r="L581" s="9">
        <f t="shared" ref="L581:L644" si="21">+F581</f>
        <v>726200</v>
      </c>
      <c r="M581" s="9"/>
    </row>
    <row r="582" spans="1:13">
      <c r="A582" s="2" t="s">
        <v>2463</v>
      </c>
      <c r="B582" s="2" t="s">
        <v>2114</v>
      </c>
      <c r="C582" s="3" t="s">
        <v>477</v>
      </c>
      <c r="D582" s="2" t="s">
        <v>458</v>
      </c>
      <c r="E582" s="8" t="s">
        <v>2475</v>
      </c>
      <c r="F582" s="4">
        <v>726200</v>
      </c>
      <c r="G582" s="4"/>
      <c r="H582" s="4"/>
      <c r="I582" s="4"/>
      <c r="K582" t="str">
        <f t="shared" si="20"/>
        <v>IDKOOTENAI</v>
      </c>
      <c r="L582" s="9">
        <f t="shared" si="21"/>
        <v>726200</v>
      </c>
      <c r="M582" s="9"/>
    </row>
    <row r="583" spans="1:13">
      <c r="A583" s="2" t="s">
        <v>2463</v>
      </c>
      <c r="B583" s="2" t="s">
        <v>2116</v>
      </c>
      <c r="C583" s="3" t="s">
        <v>478</v>
      </c>
      <c r="D583" s="2" t="s">
        <v>458</v>
      </c>
      <c r="E583" s="8" t="s">
        <v>2476</v>
      </c>
      <c r="F583" s="4">
        <v>726200</v>
      </c>
      <c r="G583" s="4"/>
      <c r="H583" s="4"/>
      <c r="I583" s="4"/>
      <c r="K583" t="str">
        <f t="shared" si="20"/>
        <v>IDLATAH</v>
      </c>
      <c r="L583" s="9">
        <f t="shared" si="21"/>
        <v>726200</v>
      </c>
      <c r="M583" s="9"/>
    </row>
    <row r="584" spans="1:13">
      <c r="A584" s="2" t="s">
        <v>2463</v>
      </c>
      <c r="B584" s="2" t="s">
        <v>2117</v>
      </c>
      <c r="C584" s="3" t="s">
        <v>479</v>
      </c>
      <c r="D584" s="2" t="s">
        <v>458</v>
      </c>
      <c r="E584" s="8" t="s">
        <v>2083</v>
      </c>
      <c r="F584" s="4">
        <v>726200</v>
      </c>
      <c r="G584" s="4"/>
      <c r="H584" s="4"/>
      <c r="I584" s="4"/>
      <c r="K584" t="str">
        <f t="shared" si="20"/>
        <v>IDLEMHI</v>
      </c>
      <c r="L584" s="9">
        <f t="shared" si="21"/>
        <v>726200</v>
      </c>
      <c r="M584" s="9"/>
    </row>
    <row r="585" spans="1:13">
      <c r="A585" s="2" t="s">
        <v>2463</v>
      </c>
      <c r="B585" s="2" t="s">
        <v>2118</v>
      </c>
      <c r="C585" s="3" t="s">
        <v>480</v>
      </c>
      <c r="D585" s="2" t="s">
        <v>458</v>
      </c>
      <c r="E585" s="8" t="s">
        <v>2083</v>
      </c>
      <c r="F585" s="4">
        <v>726200</v>
      </c>
      <c r="G585" s="4"/>
      <c r="H585" s="4"/>
      <c r="I585" s="4"/>
      <c r="K585" t="str">
        <f t="shared" si="20"/>
        <v>IDLEWIS</v>
      </c>
      <c r="L585" s="9">
        <f t="shared" si="21"/>
        <v>726200</v>
      </c>
      <c r="M585" s="9"/>
    </row>
    <row r="586" spans="1:13">
      <c r="A586" s="2" t="s">
        <v>2463</v>
      </c>
      <c r="B586" s="2" t="s">
        <v>2120</v>
      </c>
      <c r="C586" s="3" t="s">
        <v>136</v>
      </c>
      <c r="D586" s="2" t="s">
        <v>458</v>
      </c>
      <c r="E586" s="8" t="s">
        <v>2083</v>
      </c>
      <c r="F586" s="4">
        <v>726200</v>
      </c>
      <c r="G586" s="4"/>
      <c r="H586" s="4"/>
      <c r="I586" s="4"/>
      <c r="K586" t="str">
        <f t="shared" si="20"/>
        <v>IDLINCOLN</v>
      </c>
      <c r="L586" s="9">
        <f t="shared" si="21"/>
        <v>726200</v>
      </c>
      <c r="M586" s="9"/>
    </row>
    <row r="587" spans="1:13">
      <c r="A587" s="2" t="s">
        <v>2463</v>
      </c>
      <c r="B587" s="2" t="s">
        <v>2121</v>
      </c>
      <c r="C587" s="3" t="s">
        <v>48</v>
      </c>
      <c r="D587" s="2" t="s">
        <v>458</v>
      </c>
      <c r="E587" s="8" t="s">
        <v>2473</v>
      </c>
      <c r="F587" s="4">
        <v>726200</v>
      </c>
      <c r="G587" s="4"/>
      <c r="H587" s="4"/>
      <c r="I587" s="4"/>
      <c r="K587" t="str">
        <f t="shared" si="20"/>
        <v>IDMADISON</v>
      </c>
      <c r="L587" s="9">
        <f t="shared" si="21"/>
        <v>726200</v>
      </c>
      <c r="M587" s="9"/>
    </row>
    <row r="588" spans="1:13">
      <c r="A588" s="2" t="s">
        <v>2463</v>
      </c>
      <c r="B588" s="2" t="s">
        <v>2123</v>
      </c>
      <c r="C588" s="3" t="s">
        <v>481</v>
      </c>
      <c r="D588" s="2" t="s">
        <v>458</v>
      </c>
      <c r="E588" s="8" t="s">
        <v>2470</v>
      </c>
      <c r="F588" s="4">
        <v>726200</v>
      </c>
      <c r="G588" s="4"/>
      <c r="H588" s="4"/>
      <c r="I588" s="4"/>
      <c r="K588" t="str">
        <f t="shared" si="20"/>
        <v>IDMINIDOKA</v>
      </c>
      <c r="L588" s="9">
        <f t="shared" si="21"/>
        <v>726200</v>
      </c>
      <c r="M588" s="9"/>
    </row>
    <row r="589" spans="1:13">
      <c r="A589" s="2" t="s">
        <v>2463</v>
      </c>
      <c r="B589" s="2" t="s">
        <v>2124</v>
      </c>
      <c r="C589" s="3" t="s">
        <v>482</v>
      </c>
      <c r="D589" s="2" t="s">
        <v>458</v>
      </c>
      <c r="E589" s="8" t="s">
        <v>2477</v>
      </c>
      <c r="F589" s="4">
        <v>726200</v>
      </c>
      <c r="G589" s="4"/>
      <c r="H589" s="4"/>
      <c r="I589" s="4"/>
      <c r="K589" t="str">
        <f t="shared" si="20"/>
        <v>IDNEZ PERCE</v>
      </c>
      <c r="L589" s="9">
        <f t="shared" si="21"/>
        <v>726200</v>
      </c>
      <c r="M589" s="9"/>
    </row>
    <row r="590" spans="1:13">
      <c r="A590" s="2" t="s">
        <v>2463</v>
      </c>
      <c r="B590" s="2" t="s">
        <v>2125</v>
      </c>
      <c r="C590" s="3" t="s">
        <v>483</v>
      </c>
      <c r="D590" s="2" t="s">
        <v>458</v>
      </c>
      <c r="E590" s="8" t="s">
        <v>2083</v>
      </c>
      <c r="F590" s="4">
        <v>726200</v>
      </c>
      <c r="G590" s="4"/>
      <c r="H590" s="4"/>
      <c r="I590" s="4"/>
      <c r="K590" t="str">
        <f t="shared" si="20"/>
        <v>IDONEIDA</v>
      </c>
      <c r="L590" s="9">
        <f t="shared" si="21"/>
        <v>726200</v>
      </c>
      <c r="M590" s="9"/>
    </row>
    <row r="591" spans="1:13">
      <c r="A591" s="2" t="s">
        <v>2463</v>
      </c>
      <c r="B591" s="2" t="s">
        <v>2127</v>
      </c>
      <c r="C591" s="3" t="s">
        <v>484</v>
      </c>
      <c r="D591" s="2" t="s">
        <v>458</v>
      </c>
      <c r="E591" s="8" t="s">
        <v>2464</v>
      </c>
      <c r="F591" s="4">
        <v>726200</v>
      </c>
      <c r="G591" s="4"/>
      <c r="H591" s="4"/>
      <c r="I591" s="4"/>
      <c r="K591" t="str">
        <f t="shared" si="20"/>
        <v>IDOWYHEE</v>
      </c>
      <c r="L591" s="9">
        <f t="shared" si="21"/>
        <v>726200</v>
      </c>
      <c r="M591" s="9"/>
    </row>
    <row r="592" spans="1:13">
      <c r="A592" s="2" t="s">
        <v>2463</v>
      </c>
      <c r="B592" s="2" t="s">
        <v>2128</v>
      </c>
      <c r="C592" s="3" t="s">
        <v>485</v>
      </c>
      <c r="D592" s="2" t="s">
        <v>458</v>
      </c>
      <c r="E592" s="8" t="s">
        <v>2478</v>
      </c>
      <c r="F592" s="4">
        <v>726200</v>
      </c>
      <c r="G592" s="4"/>
      <c r="H592" s="4"/>
      <c r="I592" s="4"/>
      <c r="K592" t="str">
        <f t="shared" si="20"/>
        <v>IDPAYETTE</v>
      </c>
      <c r="L592" s="9">
        <f t="shared" si="21"/>
        <v>726200</v>
      </c>
      <c r="M592" s="9"/>
    </row>
    <row r="593" spans="1:13">
      <c r="A593" s="2" t="s">
        <v>2463</v>
      </c>
      <c r="B593" s="2" t="s">
        <v>2129</v>
      </c>
      <c r="C593" s="3" t="s">
        <v>486</v>
      </c>
      <c r="D593" s="2" t="s">
        <v>458</v>
      </c>
      <c r="E593" s="8" t="s">
        <v>2465</v>
      </c>
      <c r="F593" s="4">
        <v>726200</v>
      </c>
      <c r="G593" s="4"/>
      <c r="H593" s="4"/>
      <c r="I593" s="4"/>
      <c r="K593" t="str">
        <f t="shared" si="20"/>
        <v>IDPOWER</v>
      </c>
      <c r="L593" s="9">
        <f t="shared" si="21"/>
        <v>726200</v>
      </c>
      <c r="M593" s="9"/>
    </row>
    <row r="594" spans="1:13">
      <c r="A594" s="2" t="s">
        <v>2463</v>
      </c>
      <c r="B594" s="2" t="s">
        <v>2130</v>
      </c>
      <c r="C594" s="3" t="s">
        <v>487</v>
      </c>
      <c r="D594" s="2" t="s">
        <v>458</v>
      </c>
      <c r="E594" s="8" t="s">
        <v>2083</v>
      </c>
      <c r="F594" s="4">
        <v>726200</v>
      </c>
      <c r="G594" s="4"/>
      <c r="H594" s="4"/>
      <c r="I594" s="4"/>
      <c r="K594" t="str">
        <f t="shared" si="20"/>
        <v>IDSHOSHONE</v>
      </c>
      <c r="L594" s="9">
        <f t="shared" si="21"/>
        <v>726200</v>
      </c>
      <c r="M594" s="9"/>
    </row>
    <row r="595" spans="1:13">
      <c r="A595" s="2" t="s">
        <v>2463</v>
      </c>
      <c r="B595" s="2" t="s">
        <v>2132</v>
      </c>
      <c r="C595" s="3" t="s">
        <v>488</v>
      </c>
      <c r="D595" s="2" t="s">
        <v>458</v>
      </c>
      <c r="E595" s="8" t="s">
        <v>2479</v>
      </c>
      <c r="F595" s="4">
        <v>1089300</v>
      </c>
      <c r="G595" s="4"/>
      <c r="H595" s="4"/>
      <c r="I595" s="4"/>
      <c r="K595" t="str">
        <f t="shared" si="20"/>
        <v>IDTETON</v>
      </c>
      <c r="L595" s="9">
        <f t="shared" si="21"/>
        <v>1089300</v>
      </c>
      <c r="M595" s="9"/>
    </row>
    <row r="596" spans="1:13">
      <c r="A596" s="2" t="s">
        <v>2463</v>
      </c>
      <c r="B596" s="2" t="s">
        <v>2134</v>
      </c>
      <c r="C596" s="3" t="s">
        <v>489</v>
      </c>
      <c r="D596" s="2" t="s">
        <v>458</v>
      </c>
      <c r="E596" s="8" t="s">
        <v>2474</v>
      </c>
      <c r="F596" s="4">
        <v>726200</v>
      </c>
      <c r="G596" s="4"/>
      <c r="H596" s="4"/>
      <c r="I596" s="4"/>
      <c r="K596" t="str">
        <f t="shared" si="20"/>
        <v>IDTWIN FALLS</v>
      </c>
      <c r="L596" s="9">
        <f t="shared" si="21"/>
        <v>726200</v>
      </c>
      <c r="M596" s="9"/>
    </row>
    <row r="597" spans="1:13">
      <c r="A597" s="2" t="s">
        <v>2463</v>
      </c>
      <c r="B597" s="2" t="s">
        <v>2136</v>
      </c>
      <c r="C597" s="3" t="s">
        <v>490</v>
      </c>
      <c r="D597" s="2" t="s">
        <v>458</v>
      </c>
      <c r="E597" s="8" t="s">
        <v>2083</v>
      </c>
      <c r="F597" s="4">
        <v>726200</v>
      </c>
      <c r="G597" s="4"/>
      <c r="H597" s="4"/>
      <c r="I597" s="4"/>
      <c r="K597" t="str">
        <f t="shared" si="20"/>
        <v>IDVALLEY</v>
      </c>
      <c r="L597" s="9">
        <f t="shared" si="21"/>
        <v>726200</v>
      </c>
      <c r="M597" s="9"/>
    </row>
    <row r="598" spans="1:13">
      <c r="A598" s="2" t="s">
        <v>2463</v>
      </c>
      <c r="B598" s="2" t="s">
        <v>2137</v>
      </c>
      <c r="C598" s="3" t="s">
        <v>68</v>
      </c>
      <c r="D598" s="2" t="s">
        <v>458</v>
      </c>
      <c r="E598" s="8" t="s">
        <v>2083</v>
      </c>
      <c r="F598" s="4">
        <v>726200</v>
      </c>
      <c r="G598" s="4"/>
      <c r="H598" s="4"/>
      <c r="I598" s="4"/>
      <c r="K598" t="str">
        <f t="shared" si="20"/>
        <v>IDWASHINGTON</v>
      </c>
      <c r="L598" s="9">
        <f t="shared" si="21"/>
        <v>726200</v>
      </c>
      <c r="M598" s="9"/>
    </row>
    <row r="599" spans="1:13">
      <c r="A599" s="2" t="s">
        <v>2480</v>
      </c>
      <c r="B599" s="2" t="s">
        <v>2073</v>
      </c>
      <c r="C599" s="3" t="s">
        <v>221</v>
      </c>
      <c r="D599" s="2" t="s">
        <v>491</v>
      </c>
      <c r="E599" s="8" t="s">
        <v>2481</v>
      </c>
      <c r="F599" s="4">
        <v>726200</v>
      </c>
      <c r="G599" s="4"/>
      <c r="H599" s="4"/>
      <c r="I599" s="4"/>
      <c r="K599" t="str">
        <f t="shared" si="20"/>
        <v>ILADAMS</v>
      </c>
      <c r="L599" s="9">
        <f t="shared" si="21"/>
        <v>726200</v>
      </c>
      <c r="M599" s="9"/>
    </row>
    <row r="600" spans="1:13">
      <c r="A600" s="2" t="s">
        <v>2480</v>
      </c>
      <c r="B600" s="2" t="s">
        <v>2075</v>
      </c>
      <c r="C600" s="3" t="s">
        <v>492</v>
      </c>
      <c r="D600" s="2" t="s">
        <v>491</v>
      </c>
      <c r="E600" s="8" t="s">
        <v>2482</v>
      </c>
      <c r="F600" s="4">
        <v>726200</v>
      </c>
      <c r="G600" s="4"/>
      <c r="H600" s="4"/>
      <c r="I600" s="4"/>
      <c r="K600" t="str">
        <f t="shared" si="20"/>
        <v>ILALEXANDER</v>
      </c>
      <c r="L600" s="9">
        <f t="shared" si="21"/>
        <v>726200</v>
      </c>
      <c r="M600" s="9"/>
    </row>
    <row r="601" spans="1:13">
      <c r="A601" s="2" t="s">
        <v>2480</v>
      </c>
      <c r="B601" s="2" t="s">
        <v>2077</v>
      </c>
      <c r="C601" s="3" t="s">
        <v>493</v>
      </c>
      <c r="D601" s="2" t="s">
        <v>491</v>
      </c>
      <c r="E601" s="8" t="s">
        <v>2483</v>
      </c>
      <c r="F601" s="4">
        <v>726200</v>
      </c>
      <c r="G601" s="4"/>
      <c r="H601" s="4"/>
      <c r="I601" s="4"/>
      <c r="K601" t="str">
        <f t="shared" si="20"/>
        <v>ILBOND</v>
      </c>
      <c r="L601" s="9">
        <f t="shared" si="21"/>
        <v>726200</v>
      </c>
      <c r="M601" s="9"/>
    </row>
    <row r="602" spans="1:13">
      <c r="A602" s="2" t="s">
        <v>2480</v>
      </c>
      <c r="B602" s="2" t="s">
        <v>2079</v>
      </c>
      <c r="C602" s="3" t="s">
        <v>111</v>
      </c>
      <c r="D602" s="2" t="s">
        <v>491</v>
      </c>
      <c r="E602" s="8" t="s">
        <v>2484</v>
      </c>
      <c r="F602" s="4">
        <v>726200</v>
      </c>
      <c r="G602" s="4"/>
      <c r="H602" s="4"/>
      <c r="I602" s="4"/>
      <c r="K602" t="str">
        <f t="shared" si="20"/>
        <v>ILBOONE</v>
      </c>
      <c r="L602" s="9">
        <f t="shared" si="21"/>
        <v>726200</v>
      </c>
      <c r="M602" s="9"/>
    </row>
    <row r="603" spans="1:13">
      <c r="A603" s="2" t="s">
        <v>2480</v>
      </c>
      <c r="B603" s="2" t="s">
        <v>2081</v>
      </c>
      <c r="C603" s="3" t="s">
        <v>494</v>
      </c>
      <c r="D603" s="2" t="s">
        <v>491</v>
      </c>
      <c r="E603" s="8" t="s">
        <v>2083</v>
      </c>
      <c r="F603" s="4">
        <v>726200</v>
      </c>
      <c r="G603" s="4"/>
      <c r="H603" s="4"/>
      <c r="I603" s="4"/>
      <c r="K603" t="str">
        <f t="shared" si="20"/>
        <v>ILBROWN</v>
      </c>
      <c r="L603" s="9">
        <f t="shared" si="21"/>
        <v>726200</v>
      </c>
      <c r="M603" s="9"/>
    </row>
    <row r="604" spans="1:13">
      <c r="A604" s="2" t="s">
        <v>2480</v>
      </c>
      <c r="B604" s="2" t="s">
        <v>2082</v>
      </c>
      <c r="C604" s="3" t="s">
        <v>495</v>
      </c>
      <c r="D604" s="2" t="s">
        <v>491</v>
      </c>
      <c r="E604" s="8" t="s">
        <v>3400</v>
      </c>
      <c r="F604" s="4">
        <v>726200</v>
      </c>
      <c r="G604" s="4"/>
      <c r="H604" s="4"/>
      <c r="I604" s="4"/>
      <c r="K604" t="str">
        <f t="shared" si="20"/>
        <v>ILBUREAU</v>
      </c>
      <c r="L604" s="9">
        <f t="shared" si="21"/>
        <v>726200</v>
      </c>
      <c r="M604" s="9"/>
    </row>
    <row r="605" spans="1:13">
      <c r="A605" s="2" t="s">
        <v>2480</v>
      </c>
      <c r="B605" s="2" t="s">
        <v>2084</v>
      </c>
      <c r="C605" s="3" t="s">
        <v>11</v>
      </c>
      <c r="D605" s="2" t="s">
        <v>491</v>
      </c>
      <c r="E605" s="8" t="s">
        <v>2483</v>
      </c>
      <c r="F605" s="4">
        <v>726200</v>
      </c>
      <c r="G605" s="4"/>
      <c r="H605" s="4"/>
      <c r="I605" s="4"/>
      <c r="K605" t="str">
        <f t="shared" si="20"/>
        <v>ILCALHOUN</v>
      </c>
      <c r="L605" s="9">
        <f t="shared" si="21"/>
        <v>726200</v>
      </c>
      <c r="M605" s="9"/>
    </row>
    <row r="606" spans="1:13">
      <c r="A606" s="2" t="s">
        <v>2480</v>
      </c>
      <c r="B606" s="2" t="s">
        <v>2085</v>
      </c>
      <c r="C606" s="3" t="s">
        <v>113</v>
      </c>
      <c r="D606" s="2" t="s">
        <v>491</v>
      </c>
      <c r="E606" s="8" t="s">
        <v>2083</v>
      </c>
      <c r="F606" s="4">
        <v>726200</v>
      </c>
      <c r="G606" s="4"/>
      <c r="H606" s="4"/>
      <c r="I606" s="4"/>
      <c r="K606" t="str">
        <f t="shared" si="20"/>
        <v>ILCARROLL</v>
      </c>
      <c r="L606" s="9">
        <f t="shared" si="21"/>
        <v>726200</v>
      </c>
      <c r="M606" s="9"/>
    </row>
    <row r="607" spans="1:13">
      <c r="A607" s="2" t="s">
        <v>2480</v>
      </c>
      <c r="B607" s="2" t="s">
        <v>2087</v>
      </c>
      <c r="C607" s="3" t="s">
        <v>496</v>
      </c>
      <c r="D607" s="2" t="s">
        <v>491</v>
      </c>
      <c r="E607" s="8" t="s">
        <v>2083</v>
      </c>
      <c r="F607" s="4">
        <v>726200</v>
      </c>
      <c r="G607" s="4"/>
      <c r="H607" s="4"/>
      <c r="I607" s="4"/>
      <c r="K607" t="str">
        <f t="shared" si="20"/>
        <v>ILCASS</v>
      </c>
      <c r="L607" s="9">
        <f t="shared" si="21"/>
        <v>726200</v>
      </c>
      <c r="M607" s="9"/>
    </row>
    <row r="608" spans="1:13">
      <c r="A608" s="2" t="s">
        <v>2480</v>
      </c>
      <c r="B608" s="2" t="s">
        <v>2088</v>
      </c>
      <c r="C608" s="3" t="s">
        <v>497</v>
      </c>
      <c r="D608" s="2" t="s">
        <v>491</v>
      </c>
      <c r="E608" s="8" t="s">
        <v>2485</v>
      </c>
      <c r="F608" s="4">
        <v>726200</v>
      </c>
      <c r="G608" s="4"/>
      <c r="H608" s="4"/>
      <c r="I608" s="4"/>
      <c r="K608" t="str">
        <f t="shared" si="20"/>
        <v>ILCHAMPAIGN</v>
      </c>
      <c r="L608" s="9">
        <f t="shared" si="21"/>
        <v>726200</v>
      </c>
      <c r="M608" s="9"/>
    </row>
    <row r="609" spans="1:13">
      <c r="A609" s="2" t="s">
        <v>2480</v>
      </c>
      <c r="B609" s="2" t="s">
        <v>2089</v>
      </c>
      <c r="C609" s="3" t="s">
        <v>498</v>
      </c>
      <c r="D609" s="2" t="s">
        <v>491</v>
      </c>
      <c r="E609" s="8" t="s">
        <v>2486</v>
      </c>
      <c r="F609" s="4">
        <v>726200</v>
      </c>
      <c r="G609" s="4"/>
      <c r="H609" s="4"/>
      <c r="I609" s="4"/>
      <c r="K609" t="str">
        <f t="shared" si="20"/>
        <v>ILCHRISTIAN</v>
      </c>
      <c r="L609" s="9">
        <f t="shared" si="21"/>
        <v>726200</v>
      </c>
      <c r="M609" s="9"/>
    </row>
    <row r="610" spans="1:13">
      <c r="A610" s="2" t="s">
        <v>2480</v>
      </c>
      <c r="B610" s="2" t="s">
        <v>2090</v>
      </c>
      <c r="C610" s="3" t="s">
        <v>115</v>
      </c>
      <c r="D610" s="2" t="s">
        <v>491</v>
      </c>
      <c r="E610" s="8" t="s">
        <v>2083</v>
      </c>
      <c r="F610" s="4">
        <v>726200</v>
      </c>
      <c r="G610" s="4"/>
      <c r="H610" s="4"/>
      <c r="I610" s="4"/>
      <c r="K610" t="str">
        <f t="shared" si="20"/>
        <v>ILCLARK</v>
      </c>
      <c r="L610" s="9">
        <f t="shared" si="21"/>
        <v>726200</v>
      </c>
      <c r="M610" s="9"/>
    </row>
    <row r="611" spans="1:13">
      <c r="A611" s="2" t="s">
        <v>2480</v>
      </c>
      <c r="B611" s="2" t="s">
        <v>2091</v>
      </c>
      <c r="C611" s="3" t="s">
        <v>17</v>
      </c>
      <c r="D611" s="2" t="s">
        <v>491</v>
      </c>
      <c r="E611" s="8" t="s">
        <v>2083</v>
      </c>
      <c r="F611" s="4">
        <v>726200</v>
      </c>
      <c r="G611" s="4"/>
      <c r="H611" s="4"/>
      <c r="I611" s="4"/>
      <c r="K611" t="str">
        <f t="shared" si="20"/>
        <v>ILCLAY</v>
      </c>
      <c r="L611" s="9">
        <f t="shared" si="21"/>
        <v>726200</v>
      </c>
      <c r="M611" s="9"/>
    </row>
    <row r="612" spans="1:13">
      <c r="A612" s="2" t="s">
        <v>2480</v>
      </c>
      <c r="B612" s="2" t="s">
        <v>2092</v>
      </c>
      <c r="C612" s="3" t="s">
        <v>499</v>
      </c>
      <c r="D612" s="2" t="s">
        <v>491</v>
      </c>
      <c r="E612" s="8" t="s">
        <v>2483</v>
      </c>
      <c r="F612" s="4">
        <v>726200</v>
      </c>
      <c r="G612" s="4"/>
      <c r="H612" s="4"/>
      <c r="I612" s="4"/>
      <c r="K612" t="str">
        <f t="shared" si="20"/>
        <v>ILCLINTON</v>
      </c>
      <c r="L612" s="9">
        <f t="shared" si="21"/>
        <v>726200</v>
      </c>
      <c r="M612" s="9"/>
    </row>
    <row r="613" spans="1:13">
      <c r="A613" s="2" t="s">
        <v>2480</v>
      </c>
      <c r="B613" s="2" t="s">
        <v>2093</v>
      </c>
      <c r="C613" s="3" t="s">
        <v>500</v>
      </c>
      <c r="D613" s="2" t="s">
        <v>491</v>
      </c>
      <c r="E613" s="8" t="s">
        <v>2487</v>
      </c>
      <c r="F613" s="4">
        <v>726200</v>
      </c>
      <c r="G613" s="4"/>
      <c r="H613" s="4"/>
      <c r="I613" s="4"/>
      <c r="K613" t="str">
        <f t="shared" si="20"/>
        <v>ILCOLES</v>
      </c>
      <c r="L613" s="9">
        <f t="shared" si="21"/>
        <v>726200</v>
      </c>
      <c r="M613" s="9"/>
    </row>
    <row r="614" spans="1:13">
      <c r="A614" s="2" t="s">
        <v>2480</v>
      </c>
      <c r="B614" s="2" t="s">
        <v>2094</v>
      </c>
      <c r="C614" s="3" t="s">
        <v>368</v>
      </c>
      <c r="D614" s="2" t="s">
        <v>491</v>
      </c>
      <c r="E614" s="8" t="s">
        <v>2488</v>
      </c>
      <c r="F614" s="4">
        <v>726200</v>
      </c>
      <c r="G614" s="4"/>
      <c r="H614" s="4"/>
      <c r="I614" s="4"/>
      <c r="K614" t="str">
        <f t="shared" si="20"/>
        <v>ILCOOK</v>
      </c>
      <c r="L614" s="9">
        <f t="shared" si="21"/>
        <v>726200</v>
      </c>
      <c r="M614" s="9"/>
    </row>
    <row r="615" spans="1:13">
      <c r="A615" s="2" t="s">
        <v>2480</v>
      </c>
      <c r="B615" s="2" t="s">
        <v>2096</v>
      </c>
      <c r="C615" s="3" t="s">
        <v>120</v>
      </c>
      <c r="D615" s="2" t="s">
        <v>491</v>
      </c>
      <c r="E615" s="8" t="s">
        <v>2083</v>
      </c>
      <c r="F615" s="4">
        <v>726200</v>
      </c>
      <c r="G615" s="4"/>
      <c r="H615" s="4"/>
      <c r="I615" s="4"/>
      <c r="K615" t="str">
        <f t="shared" si="20"/>
        <v>ILCRAWFORD</v>
      </c>
      <c r="L615" s="9">
        <f t="shared" si="21"/>
        <v>726200</v>
      </c>
      <c r="M615" s="9"/>
    </row>
    <row r="616" spans="1:13">
      <c r="A616" s="2" t="s">
        <v>2480</v>
      </c>
      <c r="B616" s="2" t="s">
        <v>2098</v>
      </c>
      <c r="C616" s="3" t="s">
        <v>501</v>
      </c>
      <c r="D616" s="2" t="s">
        <v>491</v>
      </c>
      <c r="E616" s="8" t="s">
        <v>2487</v>
      </c>
      <c r="F616" s="4">
        <v>726200</v>
      </c>
      <c r="G616" s="4"/>
      <c r="H616" s="4"/>
      <c r="I616" s="4"/>
      <c r="K616" t="str">
        <f t="shared" si="20"/>
        <v>ILCUMBERLAND</v>
      </c>
      <c r="L616" s="9">
        <f t="shared" si="21"/>
        <v>726200</v>
      </c>
      <c r="M616" s="9"/>
    </row>
    <row r="617" spans="1:13">
      <c r="A617" s="2" t="s">
        <v>2480</v>
      </c>
      <c r="B617" s="2" t="s">
        <v>2099</v>
      </c>
      <c r="C617" s="3" t="s">
        <v>28</v>
      </c>
      <c r="D617" s="2" t="s">
        <v>491</v>
      </c>
      <c r="E617" s="8" t="s">
        <v>2488</v>
      </c>
      <c r="F617" s="4">
        <v>726200</v>
      </c>
      <c r="G617" s="4"/>
      <c r="H617" s="4"/>
      <c r="I617" s="4"/>
      <c r="K617" t="str">
        <f t="shared" si="20"/>
        <v>ILDE KALB</v>
      </c>
      <c r="L617" s="9">
        <f t="shared" si="21"/>
        <v>726200</v>
      </c>
      <c r="M617" s="9"/>
    </row>
    <row r="618" spans="1:13">
      <c r="A618" s="2" t="s">
        <v>2480</v>
      </c>
      <c r="B618" s="2" t="s">
        <v>2101</v>
      </c>
      <c r="C618" s="3" t="s">
        <v>502</v>
      </c>
      <c r="D618" s="2" t="s">
        <v>491</v>
      </c>
      <c r="E618" s="8" t="s">
        <v>2083</v>
      </c>
      <c r="F618" s="4">
        <v>726200</v>
      </c>
      <c r="G618" s="4"/>
      <c r="H618" s="4"/>
      <c r="I618" s="4"/>
      <c r="K618" t="str">
        <f t="shared" si="20"/>
        <v>ILDE WITT</v>
      </c>
      <c r="L618" s="9">
        <f t="shared" si="21"/>
        <v>726200</v>
      </c>
      <c r="M618" s="9"/>
    </row>
    <row r="619" spans="1:13">
      <c r="A619" s="2" t="s">
        <v>2480</v>
      </c>
      <c r="B619" s="2" t="s">
        <v>2102</v>
      </c>
      <c r="C619" s="3" t="s">
        <v>240</v>
      </c>
      <c r="D619" s="2" t="s">
        <v>491</v>
      </c>
      <c r="E619" s="8" t="s">
        <v>2083</v>
      </c>
      <c r="F619" s="4">
        <v>726200</v>
      </c>
      <c r="G619" s="4"/>
      <c r="H619" s="4"/>
      <c r="I619" s="4"/>
      <c r="K619" t="str">
        <f t="shared" si="20"/>
        <v>ILDOUGLAS</v>
      </c>
      <c r="L619" s="9">
        <f t="shared" si="21"/>
        <v>726200</v>
      </c>
      <c r="M619" s="9"/>
    </row>
    <row r="620" spans="1:13">
      <c r="A620" s="2" t="s">
        <v>2480</v>
      </c>
      <c r="B620" s="2" t="s">
        <v>2103</v>
      </c>
      <c r="C620" s="3" t="s">
        <v>503</v>
      </c>
      <c r="D620" s="2" t="s">
        <v>491</v>
      </c>
      <c r="E620" s="8" t="s">
        <v>2488</v>
      </c>
      <c r="F620" s="4">
        <v>726200</v>
      </c>
      <c r="G620" s="4"/>
      <c r="H620" s="4"/>
      <c r="I620" s="4"/>
      <c r="K620" t="str">
        <f t="shared" si="20"/>
        <v>ILDUPAGE</v>
      </c>
      <c r="L620" s="9">
        <f t="shared" si="21"/>
        <v>726200</v>
      </c>
      <c r="M620" s="9"/>
    </row>
    <row r="621" spans="1:13">
      <c r="A621" s="2" t="s">
        <v>2480</v>
      </c>
      <c r="B621" s="2" t="s">
        <v>2105</v>
      </c>
      <c r="C621" s="3" t="s">
        <v>504</v>
      </c>
      <c r="D621" s="2" t="s">
        <v>491</v>
      </c>
      <c r="E621" s="8" t="s">
        <v>2083</v>
      </c>
      <c r="F621" s="4">
        <v>726200</v>
      </c>
      <c r="G621" s="4"/>
      <c r="H621" s="4"/>
      <c r="I621" s="4"/>
      <c r="K621" t="str">
        <f t="shared" si="20"/>
        <v>ILEDGAR</v>
      </c>
      <c r="L621" s="9">
        <f t="shared" si="21"/>
        <v>726200</v>
      </c>
      <c r="M621" s="9"/>
    </row>
    <row r="622" spans="1:13">
      <c r="A622" s="2" t="s">
        <v>2480</v>
      </c>
      <c r="B622" s="2" t="s">
        <v>2107</v>
      </c>
      <c r="C622" s="3" t="s">
        <v>505</v>
      </c>
      <c r="D622" s="2" t="s">
        <v>491</v>
      </c>
      <c r="E622" s="8" t="s">
        <v>2083</v>
      </c>
      <c r="F622" s="4">
        <v>726200</v>
      </c>
      <c r="G622" s="4"/>
      <c r="H622" s="4"/>
      <c r="I622" s="4"/>
      <c r="K622" t="str">
        <f t="shared" si="20"/>
        <v>ILEDWARDS</v>
      </c>
      <c r="L622" s="9">
        <f t="shared" si="21"/>
        <v>726200</v>
      </c>
      <c r="M622" s="9"/>
    </row>
    <row r="623" spans="1:13">
      <c r="A623" s="2" t="s">
        <v>2480</v>
      </c>
      <c r="B623" s="2" t="s">
        <v>2109</v>
      </c>
      <c r="C623" s="3" t="s">
        <v>380</v>
      </c>
      <c r="D623" s="2" t="s">
        <v>491</v>
      </c>
      <c r="E623" s="8" t="s">
        <v>2490</v>
      </c>
      <c r="F623" s="4">
        <v>726200</v>
      </c>
      <c r="G623" s="4"/>
      <c r="H623" s="4"/>
      <c r="I623" s="4"/>
      <c r="K623" t="str">
        <f t="shared" si="20"/>
        <v>ILEFFINGHAM</v>
      </c>
      <c r="L623" s="9">
        <f t="shared" si="21"/>
        <v>726200</v>
      </c>
      <c r="M623" s="9"/>
    </row>
    <row r="624" spans="1:13">
      <c r="A624" s="2" t="s">
        <v>2480</v>
      </c>
      <c r="B624" s="2" t="s">
        <v>2111</v>
      </c>
      <c r="C624" s="3" t="s">
        <v>32</v>
      </c>
      <c r="D624" s="2" t="s">
        <v>491</v>
      </c>
      <c r="E624" s="8" t="s">
        <v>2083</v>
      </c>
      <c r="F624" s="4">
        <v>726200</v>
      </c>
      <c r="G624" s="4"/>
      <c r="H624" s="4"/>
      <c r="I624" s="4"/>
      <c r="K624" t="str">
        <f t="shared" si="20"/>
        <v>ILFAYETTE</v>
      </c>
      <c r="L624" s="9">
        <f t="shared" si="21"/>
        <v>726200</v>
      </c>
      <c r="M624" s="9"/>
    </row>
    <row r="625" spans="1:13">
      <c r="A625" s="2" t="s">
        <v>2480</v>
      </c>
      <c r="B625" s="2" t="s">
        <v>2112</v>
      </c>
      <c r="C625" s="3" t="s">
        <v>506</v>
      </c>
      <c r="D625" s="2" t="s">
        <v>491</v>
      </c>
      <c r="E625" s="8" t="s">
        <v>2083</v>
      </c>
      <c r="F625" s="4">
        <v>726200</v>
      </c>
      <c r="G625" s="4"/>
      <c r="H625" s="4"/>
      <c r="I625" s="4"/>
      <c r="K625" t="str">
        <f t="shared" si="20"/>
        <v>ILFORD</v>
      </c>
      <c r="L625" s="9">
        <f t="shared" si="21"/>
        <v>726200</v>
      </c>
      <c r="M625" s="9"/>
    </row>
    <row r="626" spans="1:13">
      <c r="A626" s="2" t="s">
        <v>2480</v>
      </c>
      <c r="B626" s="2" t="s">
        <v>2114</v>
      </c>
      <c r="C626" s="3" t="s">
        <v>33</v>
      </c>
      <c r="D626" s="2" t="s">
        <v>491</v>
      </c>
      <c r="E626" s="8" t="s">
        <v>2083</v>
      </c>
      <c r="F626" s="4">
        <v>726200</v>
      </c>
      <c r="G626" s="4"/>
      <c r="H626" s="4"/>
      <c r="I626" s="4"/>
      <c r="K626" t="str">
        <f t="shared" si="20"/>
        <v>ILFRANKLIN</v>
      </c>
      <c r="L626" s="9">
        <f t="shared" si="21"/>
        <v>726200</v>
      </c>
      <c r="M626" s="9"/>
    </row>
    <row r="627" spans="1:13">
      <c r="A627" s="2" t="s">
        <v>2480</v>
      </c>
      <c r="B627" s="2" t="s">
        <v>2116</v>
      </c>
      <c r="C627" s="3" t="s">
        <v>126</v>
      </c>
      <c r="D627" s="2" t="s">
        <v>491</v>
      </c>
      <c r="E627" s="8" t="s">
        <v>2504</v>
      </c>
      <c r="F627" s="4">
        <v>726200</v>
      </c>
      <c r="G627" s="4"/>
      <c r="H627" s="4"/>
      <c r="I627" s="4"/>
      <c r="K627" t="str">
        <f t="shared" si="20"/>
        <v>ILFULTON</v>
      </c>
      <c r="L627" s="9">
        <f t="shared" si="21"/>
        <v>726200</v>
      </c>
      <c r="M627" s="9"/>
    </row>
    <row r="628" spans="1:13">
      <c r="A628" s="2" t="s">
        <v>2480</v>
      </c>
      <c r="B628" s="2" t="s">
        <v>2117</v>
      </c>
      <c r="C628" s="3" t="s">
        <v>507</v>
      </c>
      <c r="D628" s="2" t="s">
        <v>491</v>
      </c>
      <c r="E628" s="8" t="s">
        <v>2083</v>
      </c>
      <c r="F628" s="4">
        <v>726200</v>
      </c>
      <c r="G628" s="4"/>
      <c r="H628" s="4"/>
      <c r="I628" s="4"/>
      <c r="K628" t="str">
        <f t="shared" si="20"/>
        <v>ILGALLATIN</v>
      </c>
      <c r="L628" s="9">
        <f t="shared" si="21"/>
        <v>726200</v>
      </c>
      <c r="M628" s="9"/>
    </row>
    <row r="629" spans="1:13">
      <c r="A629" s="2" t="s">
        <v>2480</v>
      </c>
      <c r="B629" s="2" t="s">
        <v>2118</v>
      </c>
      <c r="C629" s="3" t="s">
        <v>35</v>
      </c>
      <c r="D629" s="2" t="s">
        <v>491</v>
      </c>
      <c r="E629" s="8" t="s">
        <v>2083</v>
      </c>
      <c r="F629" s="4">
        <v>726200</v>
      </c>
      <c r="G629" s="4"/>
      <c r="H629" s="4"/>
      <c r="I629" s="4"/>
      <c r="K629" t="str">
        <f t="shared" si="20"/>
        <v>ILGREENE</v>
      </c>
      <c r="L629" s="9">
        <f t="shared" si="21"/>
        <v>726200</v>
      </c>
      <c r="M629" s="9"/>
    </row>
    <row r="630" spans="1:13">
      <c r="A630" s="2" t="s">
        <v>2480</v>
      </c>
      <c r="B630" s="2" t="s">
        <v>2120</v>
      </c>
      <c r="C630" s="3" t="s">
        <v>508</v>
      </c>
      <c r="D630" s="2" t="s">
        <v>491</v>
      </c>
      <c r="E630" s="8" t="s">
        <v>2488</v>
      </c>
      <c r="F630" s="4">
        <v>726200</v>
      </c>
      <c r="G630" s="4"/>
      <c r="H630" s="4"/>
      <c r="I630" s="4"/>
      <c r="K630" t="str">
        <f t="shared" si="20"/>
        <v>ILGRUNDY</v>
      </c>
      <c r="L630" s="9">
        <f t="shared" si="21"/>
        <v>726200</v>
      </c>
      <c r="M630" s="9"/>
    </row>
    <row r="631" spans="1:13">
      <c r="A631" s="2" t="s">
        <v>2480</v>
      </c>
      <c r="B631" s="2" t="s">
        <v>2121</v>
      </c>
      <c r="C631" s="3" t="s">
        <v>309</v>
      </c>
      <c r="D631" s="2" t="s">
        <v>491</v>
      </c>
      <c r="E631" s="8" t="s">
        <v>2083</v>
      </c>
      <c r="F631" s="4">
        <v>726200</v>
      </c>
      <c r="G631" s="4"/>
      <c r="H631" s="4"/>
      <c r="I631" s="4"/>
      <c r="K631" t="str">
        <f t="shared" si="20"/>
        <v>ILHAMILTON</v>
      </c>
      <c r="L631" s="9">
        <f t="shared" si="21"/>
        <v>726200</v>
      </c>
      <c r="M631" s="9"/>
    </row>
    <row r="632" spans="1:13">
      <c r="A632" s="2" t="s">
        <v>2480</v>
      </c>
      <c r="B632" s="2" t="s">
        <v>2123</v>
      </c>
      <c r="C632" s="3" t="s">
        <v>394</v>
      </c>
      <c r="D632" s="2" t="s">
        <v>491</v>
      </c>
      <c r="E632" s="8" t="s">
        <v>2491</v>
      </c>
      <c r="F632" s="4">
        <v>726200</v>
      </c>
      <c r="G632" s="4"/>
      <c r="H632" s="4"/>
      <c r="I632" s="4"/>
      <c r="K632" t="str">
        <f t="shared" si="20"/>
        <v>ILHANCOCK</v>
      </c>
      <c r="L632" s="9">
        <f t="shared" si="21"/>
        <v>726200</v>
      </c>
      <c r="M632" s="9"/>
    </row>
    <row r="633" spans="1:13">
      <c r="A633" s="2" t="s">
        <v>2480</v>
      </c>
      <c r="B633" s="2" t="s">
        <v>2124</v>
      </c>
      <c r="C633" s="3" t="s">
        <v>509</v>
      </c>
      <c r="D633" s="2" t="s">
        <v>491</v>
      </c>
      <c r="E633" s="8" t="s">
        <v>2083</v>
      </c>
      <c r="F633" s="4">
        <v>726200</v>
      </c>
      <c r="G633" s="4"/>
      <c r="H633" s="4"/>
      <c r="I633" s="4"/>
      <c r="K633" t="str">
        <f t="shared" si="20"/>
        <v>ILHARDIN</v>
      </c>
      <c r="L633" s="9">
        <f t="shared" si="21"/>
        <v>726200</v>
      </c>
      <c r="M633" s="9"/>
    </row>
    <row r="634" spans="1:13">
      <c r="A634" s="2" t="s">
        <v>2480</v>
      </c>
      <c r="B634" s="2" t="s">
        <v>2125</v>
      </c>
      <c r="C634" s="3" t="s">
        <v>510</v>
      </c>
      <c r="D634" s="2" t="s">
        <v>491</v>
      </c>
      <c r="E634" s="8" t="s">
        <v>2492</v>
      </c>
      <c r="F634" s="4">
        <v>726200</v>
      </c>
      <c r="G634" s="4"/>
      <c r="H634" s="4"/>
      <c r="I634" s="4"/>
      <c r="K634" t="str">
        <f t="shared" si="20"/>
        <v>ILHENDERSON</v>
      </c>
      <c r="L634" s="9">
        <f t="shared" si="21"/>
        <v>726200</v>
      </c>
      <c r="M634" s="9"/>
    </row>
    <row r="635" spans="1:13">
      <c r="A635" s="2" t="s">
        <v>2480</v>
      </c>
      <c r="B635" s="2" t="s">
        <v>2127</v>
      </c>
      <c r="C635" s="3" t="s">
        <v>37</v>
      </c>
      <c r="D635" s="2" t="s">
        <v>491</v>
      </c>
      <c r="E635" s="8" t="s">
        <v>2493</v>
      </c>
      <c r="F635" s="4">
        <v>726200</v>
      </c>
      <c r="G635" s="4"/>
      <c r="H635" s="4"/>
      <c r="I635" s="4"/>
      <c r="K635" t="str">
        <f t="shared" si="20"/>
        <v>ILHENRY</v>
      </c>
      <c r="L635" s="9">
        <f t="shared" si="21"/>
        <v>726200</v>
      </c>
      <c r="M635" s="9"/>
    </row>
    <row r="636" spans="1:13">
      <c r="A636" s="2" t="s">
        <v>2480</v>
      </c>
      <c r="B636" s="2" t="s">
        <v>2128</v>
      </c>
      <c r="C636" s="3" t="s">
        <v>511</v>
      </c>
      <c r="D636" s="2" t="s">
        <v>491</v>
      </c>
      <c r="E636" s="8" t="s">
        <v>2083</v>
      </c>
      <c r="F636" s="4">
        <v>726200</v>
      </c>
      <c r="G636" s="4"/>
      <c r="H636" s="4"/>
      <c r="I636" s="4"/>
      <c r="K636" t="str">
        <f t="shared" si="20"/>
        <v>ILIROQUOIS</v>
      </c>
      <c r="L636" s="9">
        <f t="shared" si="21"/>
        <v>726200</v>
      </c>
      <c r="M636" s="9"/>
    </row>
    <row r="637" spans="1:13">
      <c r="A637" s="2" t="s">
        <v>2480</v>
      </c>
      <c r="B637" s="2" t="s">
        <v>2129</v>
      </c>
      <c r="C637" s="3" t="s">
        <v>39</v>
      </c>
      <c r="D637" s="2" t="s">
        <v>491</v>
      </c>
      <c r="E637" s="8" t="s">
        <v>2494</v>
      </c>
      <c r="F637" s="4">
        <v>726200</v>
      </c>
      <c r="G637" s="4"/>
      <c r="H637" s="4"/>
      <c r="I637" s="4"/>
      <c r="K637" t="str">
        <f t="shared" si="20"/>
        <v>ILJACKSON</v>
      </c>
      <c r="L637" s="9">
        <f t="shared" si="21"/>
        <v>726200</v>
      </c>
      <c r="M637" s="9"/>
    </row>
    <row r="638" spans="1:13">
      <c r="A638" s="2" t="s">
        <v>2480</v>
      </c>
      <c r="B638" s="2" t="s">
        <v>2130</v>
      </c>
      <c r="C638" s="3" t="s">
        <v>400</v>
      </c>
      <c r="D638" s="2" t="s">
        <v>491</v>
      </c>
      <c r="E638" s="8" t="s">
        <v>2083</v>
      </c>
      <c r="F638" s="4">
        <v>726200</v>
      </c>
      <c r="G638" s="4"/>
      <c r="H638" s="4"/>
      <c r="I638" s="4"/>
      <c r="K638" t="str">
        <f t="shared" si="20"/>
        <v>ILJASPER</v>
      </c>
      <c r="L638" s="9">
        <f t="shared" si="21"/>
        <v>726200</v>
      </c>
      <c r="M638" s="9"/>
    </row>
    <row r="639" spans="1:13">
      <c r="A639" s="2" t="s">
        <v>2480</v>
      </c>
      <c r="B639" s="2" t="s">
        <v>2132</v>
      </c>
      <c r="C639" s="3" t="s">
        <v>40</v>
      </c>
      <c r="D639" s="2" t="s">
        <v>491</v>
      </c>
      <c r="E639" s="8" t="s">
        <v>2495</v>
      </c>
      <c r="F639" s="4">
        <v>726200</v>
      </c>
      <c r="G639" s="4"/>
      <c r="H639" s="4"/>
      <c r="I639" s="4"/>
      <c r="K639" t="str">
        <f t="shared" si="20"/>
        <v>ILJEFFERSON</v>
      </c>
      <c r="L639" s="9">
        <f t="shared" si="21"/>
        <v>726200</v>
      </c>
      <c r="M639" s="9"/>
    </row>
    <row r="640" spans="1:13">
      <c r="A640" s="2" t="s">
        <v>2480</v>
      </c>
      <c r="B640" s="2" t="s">
        <v>2134</v>
      </c>
      <c r="C640" s="3" t="s">
        <v>512</v>
      </c>
      <c r="D640" s="2" t="s">
        <v>491</v>
      </c>
      <c r="E640" s="8" t="s">
        <v>2483</v>
      </c>
      <c r="F640" s="4">
        <v>726200</v>
      </c>
      <c r="G640" s="4"/>
      <c r="H640" s="4"/>
      <c r="I640" s="4"/>
      <c r="K640" t="str">
        <f t="shared" si="20"/>
        <v>ILJERSEY</v>
      </c>
      <c r="L640" s="9">
        <f t="shared" si="21"/>
        <v>726200</v>
      </c>
      <c r="M640" s="9"/>
    </row>
    <row r="641" spans="1:13">
      <c r="A641" s="2" t="s">
        <v>2480</v>
      </c>
      <c r="B641" s="2" t="s">
        <v>2136</v>
      </c>
      <c r="C641" s="3" t="s">
        <v>513</v>
      </c>
      <c r="D641" s="2" t="s">
        <v>491</v>
      </c>
      <c r="E641" s="8" t="s">
        <v>2083</v>
      </c>
      <c r="F641" s="4">
        <v>726200</v>
      </c>
      <c r="G641" s="4"/>
      <c r="H641" s="4"/>
      <c r="I641" s="4"/>
      <c r="K641" t="str">
        <f t="shared" si="20"/>
        <v>ILJO DAVIESS</v>
      </c>
      <c r="L641" s="9">
        <f t="shared" si="21"/>
        <v>726200</v>
      </c>
      <c r="M641" s="9"/>
    </row>
    <row r="642" spans="1:13">
      <c r="A642" s="2" t="s">
        <v>2480</v>
      </c>
      <c r="B642" s="2" t="s">
        <v>2137</v>
      </c>
      <c r="C642" s="3" t="s">
        <v>134</v>
      </c>
      <c r="D642" s="2" t="s">
        <v>491</v>
      </c>
      <c r="E642" s="8" t="s">
        <v>2494</v>
      </c>
      <c r="F642" s="4">
        <v>726200</v>
      </c>
      <c r="G642" s="4"/>
      <c r="H642" s="4"/>
      <c r="I642" s="4"/>
      <c r="K642" t="str">
        <f t="shared" si="20"/>
        <v>ILJOHNSON</v>
      </c>
      <c r="L642" s="9">
        <f t="shared" si="21"/>
        <v>726200</v>
      </c>
      <c r="M642" s="9"/>
    </row>
    <row r="643" spans="1:13">
      <c r="A643" s="2" t="s">
        <v>2480</v>
      </c>
      <c r="B643" s="2" t="s">
        <v>2138</v>
      </c>
      <c r="C643" s="3" t="s">
        <v>514</v>
      </c>
      <c r="D643" s="2" t="s">
        <v>491</v>
      </c>
      <c r="E643" s="8" t="s">
        <v>2488</v>
      </c>
      <c r="F643" s="4">
        <v>726200</v>
      </c>
      <c r="G643" s="4"/>
      <c r="H643" s="4"/>
      <c r="I643" s="4"/>
      <c r="K643" t="str">
        <f t="shared" si="20"/>
        <v>ILKANE</v>
      </c>
      <c r="L643" s="9">
        <f t="shared" si="21"/>
        <v>726200</v>
      </c>
      <c r="M643" s="9"/>
    </row>
    <row r="644" spans="1:13">
      <c r="A644" s="2" t="s">
        <v>2480</v>
      </c>
      <c r="B644" s="2" t="s">
        <v>2139</v>
      </c>
      <c r="C644" s="3" t="s">
        <v>515</v>
      </c>
      <c r="D644" s="2" t="s">
        <v>491</v>
      </c>
      <c r="E644" s="8" t="s">
        <v>2496</v>
      </c>
      <c r="F644" s="4">
        <v>726200</v>
      </c>
      <c r="G644" s="4"/>
      <c r="H644" s="4"/>
      <c r="I644" s="4"/>
      <c r="K644" t="str">
        <f t="shared" si="20"/>
        <v>ILKANKAKEE</v>
      </c>
      <c r="L644" s="9">
        <f t="shared" si="21"/>
        <v>726200</v>
      </c>
      <c r="M644" s="9"/>
    </row>
    <row r="645" spans="1:13">
      <c r="A645" s="2" t="s">
        <v>2480</v>
      </c>
      <c r="B645" s="2" t="s">
        <v>2140</v>
      </c>
      <c r="C645" s="3" t="s">
        <v>516</v>
      </c>
      <c r="D645" s="2" t="s">
        <v>491</v>
      </c>
      <c r="E645" s="8" t="s">
        <v>2488</v>
      </c>
      <c r="F645" s="4">
        <v>726200</v>
      </c>
      <c r="G645" s="4"/>
      <c r="H645" s="4"/>
      <c r="I645" s="4"/>
      <c r="K645" t="str">
        <f t="shared" ref="K645:K708" si="22">+D645&amp;C645</f>
        <v>ILKENDALL</v>
      </c>
      <c r="L645" s="9">
        <f t="shared" ref="L645:L708" si="23">+F645</f>
        <v>726200</v>
      </c>
      <c r="M645" s="9"/>
    </row>
    <row r="646" spans="1:13">
      <c r="A646" s="2" t="s">
        <v>2480</v>
      </c>
      <c r="B646" s="2" t="s">
        <v>2141</v>
      </c>
      <c r="C646" s="3" t="s">
        <v>517</v>
      </c>
      <c r="D646" s="2" t="s">
        <v>491</v>
      </c>
      <c r="E646" s="8" t="s">
        <v>2497</v>
      </c>
      <c r="F646" s="4">
        <v>726200</v>
      </c>
      <c r="G646" s="4"/>
      <c r="H646" s="4"/>
      <c r="I646" s="4"/>
      <c r="K646" t="str">
        <f t="shared" si="22"/>
        <v>ILKNOX</v>
      </c>
      <c r="L646" s="9">
        <f t="shared" si="23"/>
        <v>726200</v>
      </c>
      <c r="M646" s="9"/>
    </row>
    <row r="647" spans="1:13">
      <c r="A647" s="2" t="s">
        <v>2480</v>
      </c>
      <c r="B647" s="2" t="s">
        <v>2143</v>
      </c>
      <c r="C647" s="3" t="s">
        <v>181</v>
      </c>
      <c r="D647" s="2" t="s">
        <v>491</v>
      </c>
      <c r="E647" s="8" t="s">
        <v>2488</v>
      </c>
      <c r="F647" s="4">
        <v>726200</v>
      </c>
      <c r="G647" s="4"/>
      <c r="H647" s="4"/>
      <c r="I647" s="4"/>
      <c r="K647" t="str">
        <f t="shared" si="22"/>
        <v>ILLAKE</v>
      </c>
      <c r="L647" s="9">
        <f t="shared" si="23"/>
        <v>726200</v>
      </c>
      <c r="M647" s="9"/>
    </row>
    <row r="648" spans="1:13">
      <c r="A648" s="2" t="s">
        <v>2480</v>
      </c>
      <c r="B648" s="2" t="s">
        <v>2145</v>
      </c>
      <c r="C648" s="3" t="s">
        <v>779</v>
      </c>
      <c r="D648" s="2" t="s">
        <v>491</v>
      </c>
      <c r="E648" s="8" t="s">
        <v>3400</v>
      </c>
      <c r="F648" s="4">
        <v>726200</v>
      </c>
      <c r="G648" s="4"/>
      <c r="H648" s="4"/>
      <c r="I648" s="4"/>
      <c r="K648" t="str">
        <f t="shared" si="22"/>
        <v>ILLASALLE</v>
      </c>
      <c r="L648" s="9">
        <f t="shared" si="23"/>
        <v>726200</v>
      </c>
      <c r="M648" s="9"/>
    </row>
    <row r="649" spans="1:13">
      <c r="A649" s="2" t="s">
        <v>2480</v>
      </c>
      <c r="B649" s="2" t="s">
        <v>2146</v>
      </c>
      <c r="C649" s="3" t="s">
        <v>43</v>
      </c>
      <c r="D649" s="2" t="s">
        <v>491</v>
      </c>
      <c r="E649" s="8" t="s">
        <v>2083</v>
      </c>
      <c r="F649" s="4">
        <v>726200</v>
      </c>
      <c r="G649" s="4"/>
      <c r="H649" s="4"/>
      <c r="I649" s="4"/>
      <c r="K649" t="str">
        <f t="shared" si="22"/>
        <v>ILLAWRENCE</v>
      </c>
      <c r="L649" s="9">
        <f t="shared" si="23"/>
        <v>726200</v>
      </c>
      <c r="M649" s="9"/>
    </row>
    <row r="650" spans="1:13">
      <c r="A650" s="2" t="s">
        <v>2480</v>
      </c>
      <c r="B650" s="2" t="s">
        <v>2147</v>
      </c>
      <c r="C650" s="3" t="s">
        <v>44</v>
      </c>
      <c r="D650" s="2" t="s">
        <v>491</v>
      </c>
      <c r="E650" s="8" t="s">
        <v>2498</v>
      </c>
      <c r="F650" s="4">
        <v>726200</v>
      </c>
      <c r="G650" s="4"/>
      <c r="H650" s="4"/>
      <c r="I650" s="4"/>
      <c r="K650" t="str">
        <f t="shared" si="22"/>
        <v>ILLEE</v>
      </c>
      <c r="L650" s="9">
        <f t="shared" si="23"/>
        <v>726200</v>
      </c>
      <c r="M650" s="9"/>
    </row>
    <row r="651" spans="1:13">
      <c r="A651" s="2" t="s">
        <v>2480</v>
      </c>
      <c r="B651" s="2" t="s">
        <v>2148</v>
      </c>
      <c r="C651" s="3" t="s">
        <v>519</v>
      </c>
      <c r="D651" s="2" t="s">
        <v>491</v>
      </c>
      <c r="E651" s="8" t="s">
        <v>2499</v>
      </c>
      <c r="F651" s="4">
        <v>726200</v>
      </c>
      <c r="G651" s="4"/>
      <c r="H651" s="4"/>
      <c r="I651" s="4"/>
      <c r="K651" t="str">
        <f t="shared" si="22"/>
        <v>ILLIVINGSTON</v>
      </c>
      <c r="L651" s="9">
        <f t="shared" si="23"/>
        <v>726200</v>
      </c>
      <c r="M651" s="9"/>
    </row>
    <row r="652" spans="1:13">
      <c r="A652" s="2" t="s">
        <v>2480</v>
      </c>
      <c r="B652" s="2" t="s">
        <v>2149</v>
      </c>
      <c r="C652" s="3" t="s">
        <v>138</v>
      </c>
      <c r="D652" s="2" t="s">
        <v>491</v>
      </c>
      <c r="E652" s="8" t="s">
        <v>2500</v>
      </c>
      <c r="F652" s="4">
        <v>726200</v>
      </c>
      <c r="G652" s="4"/>
      <c r="H652" s="4"/>
      <c r="I652" s="4"/>
      <c r="K652" t="str">
        <f t="shared" si="22"/>
        <v>ILLOGAN</v>
      </c>
      <c r="L652" s="9">
        <f t="shared" si="23"/>
        <v>726200</v>
      </c>
      <c r="M652" s="9"/>
    </row>
    <row r="653" spans="1:13">
      <c r="A653" s="2" t="s">
        <v>2480</v>
      </c>
      <c r="B653" s="2" t="s">
        <v>2150</v>
      </c>
      <c r="C653" s="3" t="s">
        <v>520</v>
      </c>
      <c r="D653" s="2" t="s">
        <v>491</v>
      </c>
      <c r="E653" s="8" t="s">
        <v>2501</v>
      </c>
      <c r="F653" s="4">
        <v>726200</v>
      </c>
      <c r="G653" s="4"/>
      <c r="H653" s="4"/>
      <c r="I653" s="4"/>
      <c r="K653" t="str">
        <f t="shared" si="22"/>
        <v>ILMCDONOUGH</v>
      </c>
      <c r="L653" s="9">
        <f t="shared" si="23"/>
        <v>726200</v>
      </c>
      <c r="M653" s="9"/>
    </row>
    <row r="654" spans="1:13">
      <c r="A654" s="2" t="s">
        <v>2480</v>
      </c>
      <c r="B654" s="2" t="s">
        <v>2152</v>
      </c>
      <c r="C654" s="3" t="s">
        <v>521</v>
      </c>
      <c r="D654" s="2" t="s">
        <v>491</v>
      </c>
      <c r="E654" s="8" t="s">
        <v>2488</v>
      </c>
      <c r="F654" s="4">
        <v>726200</v>
      </c>
      <c r="G654" s="4"/>
      <c r="H654" s="4"/>
      <c r="I654" s="4"/>
      <c r="K654" t="str">
        <f t="shared" si="22"/>
        <v>ILMCHENRY</v>
      </c>
      <c r="L654" s="9">
        <f t="shared" si="23"/>
        <v>726200</v>
      </c>
      <c r="M654" s="9"/>
    </row>
    <row r="655" spans="1:13">
      <c r="A655" s="2" t="s">
        <v>2480</v>
      </c>
      <c r="B655" s="2" t="s">
        <v>2153</v>
      </c>
      <c r="C655" s="3" t="s">
        <v>522</v>
      </c>
      <c r="D655" s="2" t="s">
        <v>491</v>
      </c>
      <c r="E655" s="8" t="s">
        <v>2489</v>
      </c>
      <c r="F655" s="4">
        <v>726200</v>
      </c>
      <c r="G655" s="4"/>
      <c r="H655" s="4"/>
      <c r="I655" s="4"/>
      <c r="K655" t="str">
        <f t="shared" si="22"/>
        <v>ILMCLEAN</v>
      </c>
      <c r="L655" s="9">
        <f t="shared" si="23"/>
        <v>726200</v>
      </c>
      <c r="M655" s="9"/>
    </row>
    <row r="656" spans="1:13">
      <c r="A656" s="2" t="s">
        <v>2480</v>
      </c>
      <c r="B656" s="2" t="s">
        <v>2155</v>
      </c>
      <c r="C656" s="3" t="s">
        <v>47</v>
      </c>
      <c r="D656" s="2" t="s">
        <v>491</v>
      </c>
      <c r="E656" s="8" t="s">
        <v>2502</v>
      </c>
      <c r="F656" s="4">
        <v>726200</v>
      </c>
      <c r="G656" s="4"/>
      <c r="H656" s="4"/>
      <c r="I656" s="4"/>
      <c r="K656" t="str">
        <f t="shared" si="22"/>
        <v>ILMACON</v>
      </c>
      <c r="L656" s="9">
        <f t="shared" si="23"/>
        <v>726200</v>
      </c>
      <c r="M656" s="9"/>
    </row>
    <row r="657" spans="1:13">
      <c r="A657" s="2" t="s">
        <v>2480</v>
      </c>
      <c r="B657" s="2" t="s">
        <v>2156</v>
      </c>
      <c r="C657" s="3" t="s">
        <v>523</v>
      </c>
      <c r="D657" s="2" t="s">
        <v>491</v>
      </c>
      <c r="E657" s="8" t="s">
        <v>2483</v>
      </c>
      <c r="F657" s="4">
        <v>726200</v>
      </c>
      <c r="G657" s="4"/>
      <c r="H657" s="4"/>
      <c r="I657" s="4"/>
      <c r="K657" t="str">
        <f t="shared" si="22"/>
        <v>ILMACOUPIN</v>
      </c>
      <c r="L657" s="9">
        <f t="shared" si="23"/>
        <v>726200</v>
      </c>
      <c r="M657" s="9"/>
    </row>
    <row r="658" spans="1:13">
      <c r="A658" s="2" t="s">
        <v>2480</v>
      </c>
      <c r="B658" s="2" t="s">
        <v>2157</v>
      </c>
      <c r="C658" s="3" t="s">
        <v>48</v>
      </c>
      <c r="D658" s="2" t="s">
        <v>491</v>
      </c>
      <c r="E658" s="8" t="s">
        <v>2483</v>
      </c>
      <c r="F658" s="4">
        <v>726200</v>
      </c>
      <c r="G658" s="4"/>
      <c r="H658" s="4"/>
      <c r="I658" s="4"/>
      <c r="K658" t="str">
        <f t="shared" si="22"/>
        <v>ILMADISON</v>
      </c>
      <c r="L658" s="9">
        <f t="shared" si="23"/>
        <v>726200</v>
      </c>
      <c r="M658" s="9"/>
    </row>
    <row r="659" spans="1:13">
      <c r="A659" s="2" t="s">
        <v>2480</v>
      </c>
      <c r="B659" s="2" t="s">
        <v>2158</v>
      </c>
      <c r="C659" s="3" t="s">
        <v>50</v>
      </c>
      <c r="D659" s="2" t="s">
        <v>491</v>
      </c>
      <c r="E659" s="8" t="s">
        <v>2503</v>
      </c>
      <c r="F659" s="4">
        <v>726200</v>
      </c>
      <c r="G659" s="4"/>
      <c r="H659" s="4"/>
      <c r="I659" s="4"/>
      <c r="K659" t="str">
        <f t="shared" si="22"/>
        <v>ILMARION</v>
      </c>
      <c r="L659" s="9">
        <f t="shared" si="23"/>
        <v>726200</v>
      </c>
      <c r="M659" s="9"/>
    </row>
    <row r="660" spans="1:13">
      <c r="A660" s="2" t="s">
        <v>2480</v>
      </c>
      <c r="B660" s="2" t="s">
        <v>2159</v>
      </c>
      <c r="C660" s="3" t="s">
        <v>51</v>
      </c>
      <c r="D660" s="2" t="s">
        <v>491</v>
      </c>
      <c r="E660" s="8" t="s">
        <v>2504</v>
      </c>
      <c r="F660" s="4">
        <v>726200</v>
      </c>
      <c r="G660" s="4"/>
      <c r="H660" s="4"/>
      <c r="I660" s="4"/>
      <c r="K660" t="str">
        <f t="shared" si="22"/>
        <v>ILMARSHALL</v>
      </c>
      <c r="L660" s="9">
        <f t="shared" si="23"/>
        <v>726200</v>
      </c>
      <c r="M660" s="9"/>
    </row>
    <row r="661" spans="1:13">
      <c r="A661" s="2" t="s">
        <v>2480</v>
      </c>
      <c r="B661" s="2" t="s">
        <v>2161</v>
      </c>
      <c r="C661" s="3" t="s">
        <v>524</v>
      </c>
      <c r="D661" s="2" t="s">
        <v>491</v>
      </c>
      <c r="E661" s="8" t="s">
        <v>2083</v>
      </c>
      <c r="F661" s="4">
        <v>726200</v>
      </c>
      <c r="G661" s="4"/>
      <c r="H661" s="4"/>
      <c r="I661" s="4"/>
      <c r="K661" t="str">
        <f t="shared" si="22"/>
        <v>ILMASON</v>
      </c>
      <c r="L661" s="9">
        <f t="shared" si="23"/>
        <v>726200</v>
      </c>
      <c r="M661" s="9"/>
    </row>
    <row r="662" spans="1:13">
      <c r="A662" s="2" t="s">
        <v>2480</v>
      </c>
      <c r="B662" s="2" t="s">
        <v>2162</v>
      </c>
      <c r="C662" s="3" t="s">
        <v>525</v>
      </c>
      <c r="D662" s="2" t="s">
        <v>491</v>
      </c>
      <c r="E662" s="8" t="s">
        <v>2505</v>
      </c>
      <c r="F662" s="4">
        <v>726200</v>
      </c>
      <c r="G662" s="4"/>
      <c r="H662" s="4"/>
      <c r="I662" s="4"/>
      <c r="K662" t="str">
        <f t="shared" si="22"/>
        <v>ILMASSAC</v>
      </c>
      <c r="L662" s="9">
        <f t="shared" si="23"/>
        <v>726200</v>
      </c>
      <c r="M662" s="9"/>
    </row>
    <row r="663" spans="1:13">
      <c r="A663" s="2" t="s">
        <v>2480</v>
      </c>
      <c r="B663" s="2" t="s">
        <v>2163</v>
      </c>
      <c r="C663" s="3" t="s">
        <v>526</v>
      </c>
      <c r="D663" s="2" t="s">
        <v>491</v>
      </c>
      <c r="E663" s="8" t="s">
        <v>2506</v>
      </c>
      <c r="F663" s="4">
        <v>726200</v>
      </c>
      <c r="G663" s="4"/>
      <c r="H663" s="4"/>
      <c r="I663" s="4"/>
      <c r="K663" t="str">
        <f t="shared" si="22"/>
        <v>ILMENARD</v>
      </c>
      <c r="L663" s="9">
        <f t="shared" si="23"/>
        <v>726200</v>
      </c>
      <c r="M663" s="9"/>
    </row>
    <row r="664" spans="1:13">
      <c r="A664" s="2" t="s">
        <v>2480</v>
      </c>
      <c r="B664" s="2" t="s">
        <v>2164</v>
      </c>
      <c r="C664" s="3" t="s">
        <v>527</v>
      </c>
      <c r="D664" s="2" t="s">
        <v>491</v>
      </c>
      <c r="E664" s="8" t="s">
        <v>2493</v>
      </c>
      <c r="F664" s="4">
        <v>726200</v>
      </c>
      <c r="G664" s="4"/>
      <c r="H664" s="4"/>
      <c r="I664" s="4"/>
      <c r="K664" t="str">
        <f t="shared" si="22"/>
        <v>ILMERCER</v>
      </c>
      <c r="L664" s="9">
        <f t="shared" si="23"/>
        <v>726200</v>
      </c>
      <c r="M664" s="9"/>
    </row>
    <row r="665" spans="1:13">
      <c r="A665" s="2" t="s">
        <v>2480</v>
      </c>
      <c r="B665" s="2" t="s">
        <v>2165</v>
      </c>
      <c r="C665" s="3" t="s">
        <v>53</v>
      </c>
      <c r="D665" s="2" t="s">
        <v>491</v>
      </c>
      <c r="E665" s="8" t="s">
        <v>2483</v>
      </c>
      <c r="F665" s="4">
        <v>726200</v>
      </c>
      <c r="G665" s="4"/>
      <c r="H665" s="4"/>
      <c r="I665" s="4"/>
      <c r="K665" t="str">
        <f t="shared" si="22"/>
        <v>ILMONROE</v>
      </c>
      <c r="L665" s="9">
        <f t="shared" si="23"/>
        <v>726200</v>
      </c>
      <c r="M665" s="9"/>
    </row>
    <row r="666" spans="1:13">
      <c r="A666" s="2" t="s">
        <v>2480</v>
      </c>
      <c r="B666" s="2" t="s">
        <v>2231</v>
      </c>
      <c r="C666" s="3" t="s">
        <v>54</v>
      </c>
      <c r="D666" s="2" t="s">
        <v>491</v>
      </c>
      <c r="E666" s="8" t="s">
        <v>2083</v>
      </c>
      <c r="F666" s="4">
        <v>726200</v>
      </c>
      <c r="G666" s="4"/>
      <c r="H666" s="4"/>
      <c r="I666" s="4"/>
      <c r="K666" t="str">
        <f t="shared" si="22"/>
        <v>ILMONTGOMERY</v>
      </c>
      <c r="L666" s="9">
        <f t="shared" si="23"/>
        <v>726200</v>
      </c>
      <c r="M666" s="9"/>
    </row>
    <row r="667" spans="1:13">
      <c r="A667" s="2" t="s">
        <v>2480</v>
      </c>
      <c r="B667" s="2" t="s">
        <v>2232</v>
      </c>
      <c r="C667" s="3" t="s">
        <v>55</v>
      </c>
      <c r="D667" s="2" t="s">
        <v>491</v>
      </c>
      <c r="E667" s="8" t="s">
        <v>2507</v>
      </c>
      <c r="F667" s="4">
        <v>726200</v>
      </c>
      <c r="G667" s="4"/>
      <c r="H667" s="4"/>
      <c r="I667" s="4"/>
      <c r="K667" t="str">
        <f t="shared" si="22"/>
        <v>ILMORGAN</v>
      </c>
      <c r="L667" s="9">
        <f t="shared" si="23"/>
        <v>726200</v>
      </c>
      <c r="M667" s="9"/>
    </row>
    <row r="668" spans="1:13">
      <c r="A668" s="2" t="s">
        <v>2480</v>
      </c>
      <c r="B668" s="2" t="s">
        <v>2233</v>
      </c>
      <c r="C668" s="3" t="s">
        <v>528</v>
      </c>
      <c r="D668" s="2" t="s">
        <v>491</v>
      </c>
      <c r="E668" s="8" t="s">
        <v>2083</v>
      </c>
      <c r="F668" s="4">
        <v>726200</v>
      </c>
      <c r="G668" s="4"/>
      <c r="H668" s="4"/>
      <c r="I668" s="4"/>
      <c r="K668" t="str">
        <f t="shared" si="22"/>
        <v>ILMOULTRIE</v>
      </c>
      <c r="L668" s="9">
        <f t="shared" si="23"/>
        <v>726200</v>
      </c>
      <c r="M668" s="9"/>
    </row>
    <row r="669" spans="1:13">
      <c r="A669" s="2" t="s">
        <v>2480</v>
      </c>
      <c r="B669" s="2" t="s">
        <v>2235</v>
      </c>
      <c r="C669" s="3" t="s">
        <v>529</v>
      </c>
      <c r="D669" s="2" t="s">
        <v>491</v>
      </c>
      <c r="E669" s="8" t="s">
        <v>2508</v>
      </c>
      <c r="F669" s="4">
        <v>726200</v>
      </c>
      <c r="G669" s="4"/>
      <c r="H669" s="4"/>
      <c r="I669" s="4"/>
      <c r="K669" t="str">
        <f t="shared" si="22"/>
        <v>ILOGLE</v>
      </c>
      <c r="L669" s="9">
        <f t="shared" si="23"/>
        <v>726200</v>
      </c>
      <c r="M669" s="9"/>
    </row>
    <row r="670" spans="1:13">
      <c r="A670" s="2" t="s">
        <v>2480</v>
      </c>
      <c r="B670" s="2" t="s">
        <v>2236</v>
      </c>
      <c r="C670" s="3" t="s">
        <v>530</v>
      </c>
      <c r="D670" s="2" t="s">
        <v>491</v>
      </c>
      <c r="E670" s="8" t="s">
        <v>2504</v>
      </c>
      <c r="F670" s="4">
        <v>726200</v>
      </c>
      <c r="G670" s="4"/>
      <c r="H670" s="4"/>
      <c r="I670" s="4"/>
      <c r="K670" t="str">
        <f t="shared" si="22"/>
        <v>ILPEORIA</v>
      </c>
      <c r="L670" s="9">
        <f t="shared" si="23"/>
        <v>726200</v>
      </c>
      <c r="M670" s="9"/>
    </row>
    <row r="671" spans="1:13">
      <c r="A671" s="2" t="s">
        <v>2480</v>
      </c>
      <c r="B671" s="2" t="s">
        <v>2237</v>
      </c>
      <c r="C671" s="3" t="s">
        <v>56</v>
      </c>
      <c r="D671" s="2" t="s">
        <v>491</v>
      </c>
      <c r="E671" s="8" t="s">
        <v>2083</v>
      </c>
      <c r="F671" s="4">
        <v>726200</v>
      </c>
      <c r="G671" s="4"/>
      <c r="H671" s="4"/>
      <c r="I671" s="4"/>
      <c r="K671" t="str">
        <f t="shared" si="22"/>
        <v>ILPERRY</v>
      </c>
      <c r="L671" s="9">
        <f t="shared" si="23"/>
        <v>726200</v>
      </c>
      <c r="M671" s="9"/>
    </row>
    <row r="672" spans="1:13">
      <c r="A672" s="2" t="s">
        <v>2480</v>
      </c>
      <c r="B672" s="2" t="s">
        <v>2239</v>
      </c>
      <c r="C672" s="3" t="s">
        <v>531</v>
      </c>
      <c r="D672" s="2" t="s">
        <v>491</v>
      </c>
      <c r="E672" s="8" t="s">
        <v>2485</v>
      </c>
      <c r="F672" s="4">
        <v>726200</v>
      </c>
      <c r="G672" s="4"/>
      <c r="H672" s="4"/>
      <c r="I672" s="4"/>
      <c r="K672" t="str">
        <f t="shared" si="22"/>
        <v>ILPIATT</v>
      </c>
      <c r="L672" s="9">
        <f t="shared" si="23"/>
        <v>726200</v>
      </c>
      <c r="M672" s="9"/>
    </row>
    <row r="673" spans="1:13">
      <c r="A673" s="2" t="s">
        <v>2480</v>
      </c>
      <c r="B673" s="2" t="s">
        <v>2240</v>
      </c>
      <c r="C673" s="3" t="s">
        <v>58</v>
      </c>
      <c r="D673" s="2" t="s">
        <v>491</v>
      </c>
      <c r="E673" s="8" t="s">
        <v>2083</v>
      </c>
      <c r="F673" s="4">
        <v>726200</v>
      </c>
      <c r="G673" s="4"/>
      <c r="H673" s="4"/>
      <c r="I673" s="4"/>
      <c r="K673" t="str">
        <f t="shared" si="22"/>
        <v>ILPIKE</v>
      </c>
      <c r="L673" s="9">
        <f t="shared" si="23"/>
        <v>726200</v>
      </c>
      <c r="M673" s="9"/>
    </row>
    <row r="674" spans="1:13">
      <c r="A674" s="2" t="s">
        <v>2480</v>
      </c>
      <c r="B674" s="2" t="s">
        <v>2362</v>
      </c>
      <c r="C674" s="3" t="s">
        <v>148</v>
      </c>
      <c r="D674" s="2" t="s">
        <v>491</v>
      </c>
      <c r="E674" s="8" t="s">
        <v>2083</v>
      </c>
      <c r="F674" s="4">
        <v>726200</v>
      </c>
      <c r="G674" s="4"/>
      <c r="H674" s="4"/>
      <c r="I674" s="4"/>
      <c r="K674" t="str">
        <f t="shared" si="22"/>
        <v>ILPOPE</v>
      </c>
      <c r="L674" s="9">
        <f t="shared" si="23"/>
        <v>726200</v>
      </c>
      <c r="M674" s="9"/>
    </row>
    <row r="675" spans="1:13">
      <c r="A675" s="2" t="s">
        <v>2480</v>
      </c>
      <c r="B675" s="2" t="s">
        <v>2363</v>
      </c>
      <c r="C675" s="3" t="s">
        <v>150</v>
      </c>
      <c r="D675" s="2" t="s">
        <v>491</v>
      </c>
      <c r="E675" s="8" t="s">
        <v>2083</v>
      </c>
      <c r="F675" s="4">
        <v>726200</v>
      </c>
      <c r="G675" s="4"/>
      <c r="H675" s="4"/>
      <c r="I675" s="4"/>
      <c r="K675" t="str">
        <f t="shared" si="22"/>
        <v>ILPULASKI</v>
      </c>
      <c r="L675" s="9">
        <f t="shared" si="23"/>
        <v>726200</v>
      </c>
      <c r="M675" s="9"/>
    </row>
    <row r="676" spans="1:13">
      <c r="A676" s="2" t="s">
        <v>2480</v>
      </c>
      <c r="B676" s="2" t="s">
        <v>2365</v>
      </c>
      <c r="C676" s="3" t="s">
        <v>330</v>
      </c>
      <c r="D676" s="2" t="s">
        <v>491</v>
      </c>
      <c r="E676" s="8" t="s">
        <v>3400</v>
      </c>
      <c r="F676" s="4">
        <v>726200</v>
      </c>
      <c r="G676" s="4"/>
      <c r="H676" s="4"/>
      <c r="I676" s="4"/>
      <c r="K676" t="str">
        <f t="shared" si="22"/>
        <v>ILPUTNAM</v>
      </c>
      <c r="L676" s="9">
        <f t="shared" si="23"/>
        <v>726200</v>
      </c>
      <c r="M676" s="9"/>
    </row>
    <row r="677" spans="1:13">
      <c r="A677" s="2" t="s">
        <v>2480</v>
      </c>
      <c r="B677" s="2" t="s">
        <v>2366</v>
      </c>
      <c r="C677" s="3" t="s">
        <v>59</v>
      </c>
      <c r="D677" s="2" t="s">
        <v>491</v>
      </c>
      <c r="E677" s="8" t="s">
        <v>2083</v>
      </c>
      <c r="F677" s="4">
        <v>726200</v>
      </c>
      <c r="G677" s="4"/>
      <c r="H677" s="4"/>
      <c r="I677" s="4"/>
      <c r="K677" t="str">
        <f t="shared" si="22"/>
        <v>ILRANDOLPH</v>
      </c>
      <c r="L677" s="9">
        <f t="shared" si="23"/>
        <v>726200</v>
      </c>
      <c r="M677" s="9"/>
    </row>
    <row r="678" spans="1:13">
      <c r="A678" s="2" t="s">
        <v>2480</v>
      </c>
      <c r="B678" s="2" t="s">
        <v>2368</v>
      </c>
      <c r="C678" s="3" t="s">
        <v>532</v>
      </c>
      <c r="D678" s="2" t="s">
        <v>491</v>
      </c>
      <c r="E678" s="8" t="s">
        <v>2083</v>
      </c>
      <c r="F678" s="4">
        <v>726200</v>
      </c>
      <c r="G678" s="4"/>
      <c r="H678" s="4"/>
      <c r="I678" s="4"/>
      <c r="K678" t="str">
        <f t="shared" si="22"/>
        <v>ILRICHLAND</v>
      </c>
      <c r="L678" s="9">
        <f t="shared" si="23"/>
        <v>726200</v>
      </c>
      <c r="M678" s="9"/>
    </row>
    <row r="679" spans="1:13">
      <c r="A679" s="2" t="s">
        <v>2480</v>
      </c>
      <c r="B679" s="2" t="s">
        <v>2369</v>
      </c>
      <c r="C679" s="3" t="s">
        <v>533</v>
      </c>
      <c r="D679" s="2" t="s">
        <v>491</v>
      </c>
      <c r="E679" s="8" t="s">
        <v>2493</v>
      </c>
      <c r="F679" s="4">
        <v>726200</v>
      </c>
      <c r="G679" s="4"/>
      <c r="H679" s="4"/>
      <c r="I679" s="4"/>
      <c r="K679" t="str">
        <f t="shared" si="22"/>
        <v>ILROCK ISLAND</v>
      </c>
      <c r="L679" s="9">
        <f t="shared" si="23"/>
        <v>726200</v>
      </c>
      <c r="M679" s="9"/>
    </row>
    <row r="680" spans="1:13">
      <c r="A680" s="2" t="s">
        <v>2480</v>
      </c>
      <c r="B680" s="2" t="s">
        <v>2370</v>
      </c>
      <c r="C680" s="3" t="s">
        <v>61</v>
      </c>
      <c r="D680" s="2" t="s">
        <v>491</v>
      </c>
      <c r="E680" s="8" t="s">
        <v>2483</v>
      </c>
      <c r="F680" s="4">
        <v>726200</v>
      </c>
      <c r="G680" s="4"/>
      <c r="H680" s="4"/>
      <c r="I680" s="4"/>
      <c r="K680" t="str">
        <f t="shared" si="22"/>
        <v>ILST. CLAIR</v>
      </c>
      <c r="L680" s="9">
        <f t="shared" si="23"/>
        <v>726200</v>
      </c>
      <c r="M680" s="9"/>
    </row>
    <row r="681" spans="1:13">
      <c r="A681" s="2" t="s">
        <v>2480</v>
      </c>
      <c r="B681" s="2" t="s">
        <v>2371</v>
      </c>
      <c r="C681" s="3" t="s">
        <v>152</v>
      </c>
      <c r="D681" s="2" t="s">
        <v>491</v>
      </c>
      <c r="E681" s="8" t="s">
        <v>2083</v>
      </c>
      <c r="F681" s="4">
        <v>726200</v>
      </c>
      <c r="G681" s="4"/>
      <c r="H681" s="4"/>
      <c r="I681" s="4"/>
      <c r="K681" t="str">
        <f t="shared" si="22"/>
        <v>ILSALINE</v>
      </c>
      <c r="L681" s="9">
        <f t="shared" si="23"/>
        <v>726200</v>
      </c>
      <c r="M681" s="9"/>
    </row>
    <row r="682" spans="1:13">
      <c r="A682" s="2" t="s">
        <v>2480</v>
      </c>
      <c r="B682" s="2" t="s">
        <v>2372</v>
      </c>
      <c r="C682" s="3" t="s">
        <v>534</v>
      </c>
      <c r="D682" s="2" t="s">
        <v>491</v>
      </c>
      <c r="E682" s="8" t="s">
        <v>2506</v>
      </c>
      <c r="F682" s="4">
        <v>726200</v>
      </c>
      <c r="G682" s="4"/>
      <c r="H682" s="4"/>
      <c r="I682" s="4"/>
      <c r="K682" t="str">
        <f t="shared" si="22"/>
        <v>ILSANGAMON</v>
      </c>
      <c r="L682" s="9">
        <f t="shared" si="23"/>
        <v>726200</v>
      </c>
      <c r="M682" s="9"/>
    </row>
    <row r="683" spans="1:13">
      <c r="A683" s="2" t="s">
        <v>2480</v>
      </c>
      <c r="B683" s="2" t="s">
        <v>2374</v>
      </c>
      <c r="C683" s="3" t="s">
        <v>535</v>
      </c>
      <c r="D683" s="2" t="s">
        <v>491</v>
      </c>
      <c r="E683" s="8" t="s">
        <v>2083</v>
      </c>
      <c r="F683" s="4">
        <v>726200</v>
      </c>
      <c r="G683" s="4"/>
      <c r="H683" s="4"/>
      <c r="I683" s="4"/>
      <c r="K683" t="str">
        <f t="shared" si="22"/>
        <v>ILSCHUYLER</v>
      </c>
      <c r="L683" s="9">
        <f t="shared" si="23"/>
        <v>726200</v>
      </c>
      <c r="M683" s="9"/>
    </row>
    <row r="684" spans="1:13">
      <c r="A684" s="2" t="s">
        <v>2480</v>
      </c>
      <c r="B684" s="2" t="s">
        <v>2375</v>
      </c>
      <c r="C684" s="3" t="s">
        <v>153</v>
      </c>
      <c r="D684" s="2" t="s">
        <v>491</v>
      </c>
      <c r="E684" s="8" t="s">
        <v>2507</v>
      </c>
      <c r="F684" s="4">
        <v>726200</v>
      </c>
      <c r="G684" s="4"/>
      <c r="H684" s="4"/>
      <c r="I684" s="4"/>
      <c r="K684" t="str">
        <f t="shared" si="22"/>
        <v>ILSCOTT</v>
      </c>
      <c r="L684" s="9">
        <f t="shared" si="23"/>
        <v>726200</v>
      </c>
      <c r="M684" s="9"/>
    </row>
    <row r="685" spans="1:13">
      <c r="A685" s="2" t="s">
        <v>2480</v>
      </c>
      <c r="B685" s="2" t="s">
        <v>2376</v>
      </c>
      <c r="C685" s="3" t="s">
        <v>62</v>
      </c>
      <c r="D685" s="2" t="s">
        <v>491</v>
      </c>
      <c r="E685" s="8" t="s">
        <v>2083</v>
      </c>
      <c r="F685" s="4">
        <v>726200</v>
      </c>
      <c r="G685" s="4"/>
      <c r="H685" s="4"/>
      <c r="I685" s="4"/>
      <c r="K685" t="str">
        <f t="shared" si="22"/>
        <v>ILSHELBY</v>
      </c>
      <c r="L685" s="9">
        <f t="shared" si="23"/>
        <v>726200</v>
      </c>
      <c r="M685" s="9"/>
    </row>
    <row r="686" spans="1:13">
      <c r="A686" s="2" t="s">
        <v>2480</v>
      </c>
      <c r="B686" s="2" t="s">
        <v>2377</v>
      </c>
      <c r="C686" s="3" t="s">
        <v>536</v>
      </c>
      <c r="D686" s="2" t="s">
        <v>491</v>
      </c>
      <c r="E686" s="8" t="s">
        <v>2504</v>
      </c>
      <c r="F686" s="4">
        <v>726200</v>
      </c>
      <c r="G686" s="4"/>
      <c r="H686" s="4"/>
      <c r="I686" s="4"/>
      <c r="K686" t="str">
        <f t="shared" si="22"/>
        <v>ILSTARK</v>
      </c>
      <c r="L686" s="9">
        <f t="shared" si="23"/>
        <v>726200</v>
      </c>
      <c r="M686" s="9"/>
    </row>
    <row r="687" spans="1:13">
      <c r="A687" s="2" t="s">
        <v>2480</v>
      </c>
      <c r="B687" s="2" t="s">
        <v>2378</v>
      </c>
      <c r="C687" s="3" t="s">
        <v>537</v>
      </c>
      <c r="D687" s="2" t="s">
        <v>491</v>
      </c>
      <c r="E687" s="8" t="s">
        <v>2509</v>
      </c>
      <c r="F687" s="4">
        <v>726200</v>
      </c>
      <c r="G687" s="4"/>
      <c r="H687" s="4"/>
      <c r="I687" s="4"/>
      <c r="K687" t="str">
        <f t="shared" si="22"/>
        <v>ILSTEPHENSON</v>
      </c>
      <c r="L687" s="9">
        <f t="shared" si="23"/>
        <v>726200</v>
      </c>
      <c r="M687" s="9"/>
    </row>
    <row r="688" spans="1:13">
      <c r="A688" s="2" t="s">
        <v>2480</v>
      </c>
      <c r="B688" s="2" t="s">
        <v>2379</v>
      </c>
      <c r="C688" s="3" t="s">
        <v>538</v>
      </c>
      <c r="D688" s="2" t="s">
        <v>491</v>
      </c>
      <c r="E688" s="8" t="s">
        <v>2504</v>
      </c>
      <c r="F688" s="4">
        <v>726200</v>
      </c>
      <c r="G688" s="4"/>
      <c r="H688" s="4"/>
      <c r="I688" s="4"/>
      <c r="K688" t="str">
        <f t="shared" si="22"/>
        <v>ILTAZEWELL</v>
      </c>
      <c r="L688" s="9">
        <f t="shared" si="23"/>
        <v>726200</v>
      </c>
      <c r="M688" s="9"/>
    </row>
    <row r="689" spans="1:13">
      <c r="A689" s="2" t="s">
        <v>2480</v>
      </c>
      <c r="B689" s="2" t="s">
        <v>2381</v>
      </c>
      <c r="C689" s="3" t="s">
        <v>159</v>
      </c>
      <c r="D689" s="2" t="s">
        <v>491</v>
      </c>
      <c r="E689" s="8" t="s">
        <v>2083</v>
      </c>
      <c r="F689" s="4">
        <v>726200</v>
      </c>
      <c r="G689" s="4"/>
      <c r="H689" s="4"/>
      <c r="I689" s="4"/>
      <c r="K689" t="str">
        <f t="shared" si="22"/>
        <v>ILUNION</v>
      </c>
      <c r="L689" s="9">
        <f t="shared" si="23"/>
        <v>726200</v>
      </c>
      <c r="M689" s="9"/>
    </row>
    <row r="690" spans="1:13">
      <c r="A690" s="2" t="s">
        <v>2480</v>
      </c>
      <c r="B690" s="2" t="s">
        <v>2382</v>
      </c>
      <c r="C690" s="3" t="s">
        <v>539</v>
      </c>
      <c r="D690" s="2" t="s">
        <v>491</v>
      </c>
      <c r="E690" s="8" t="s">
        <v>2510</v>
      </c>
      <c r="F690" s="4">
        <v>726200</v>
      </c>
      <c r="G690" s="4"/>
      <c r="H690" s="4"/>
      <c r="I690" s="4"/>
      <c r="K690" t="str">
        <f t="shared" si="22"/>
        <v>ILVERMILION</v>
      </c>
      <c r="L690" s="9">
        <f t="shared" si="23"/>
        <v>726200</v>
      </c>
      <c r="M690" s="9"/>
    </row>
    <row r="691" spans="1:13">
      <c r="A691" s="2" t="s">
        <v>2480</v>
      </c>
      <c r="B691" s="2" t="s">
        <v>2186</v>
      </c>
      <c r="C691" s="3" t="s">
        <v>540</v>
      </c>
      <c r="D691" s="2" t="s">
        <v>491</v>
      </c>
      <c r="E691" s="8" t="s">
        <v>2083</v>
      </c>
      <c r="F691" s="4">
        <v>726200</v>
      </c>
      <c r="G691" s="4"/>
      <c r="H691" s="4"/>
      <c r="I691" s="4"/>
      <c r="K691" t="str">
        <f t="shared" si="22"/>
        <v>ILWABASH</v>
      </c>
      <c r="L691" s="9">
        <f t="shared" si="23"/>
        <v>726200</v>
      </c>
      <c r="M691" s="9"/>
    </row>
    <row r="692" spans="1:13">
      <c r="A692" s="2" t="s">
        <v>2480</v>
      </c>
      <c r="B692" s="2" t="s">
        <v>2383</v>
      </c>
      <c r="C692" s="3" t="s">
        <v>443</v>
      </c>
      <c r="D692" s="2" t="s">
        <v>491</v>
      </c>
      <c r="E692" s="8" t="s">
        <v>2083</v>
      </c>
      <c r="F692" s="4">
        <v>726200</v>
      </c>
      <c r="G692" s="4"/>
      <c r="H692" s="4"/>
      <c r="I692" s="4"/>
      <c r="K692" t="str">
        <f t="shared" si="22"/>
        <v>ILWARREN</v>
      </c>
      <c r="L692" s="9">
        <f t="shared" si="23"/>
        <v>726200</v>
      </c>
      <c r="M692" s="9"/>
    </row>
    <row r="693" spans="1:13">
      <c r="A693" s="2" t="s">
        <v>2480</v>
      </c>
      <c r="B693" s="2" t="s">
        <v>2384</v>
      </c>
      <c r="C693" s="3" t="s">
        <v>68</v>
      </c>
      <c r="D693" s="2" t="s">
        <v>491</v>
      </c>
      <c r="E693" s="8" t="s">
        <v>2083</v>
      </c>
      <c r="F693" s="4">
        <v>726200</v>
      </c>
      <c r="G693" s="4"/>
      <c r="H693" s="4"/>
      <c r="I693" s="4"/>
      <c r="K693" t="str">
        <f t="shared" si="22"/>
        <v>ILWASHINGTON</v>
      </c>
      <c r="L693" s="9">
        <f t="shared" si="23"/>
        <v>726200</v>
      </c>
      <c r="M693" s="9"/>
    </row>
    <row r="694" spans="1:13">
      <c r="A694" s="2" t="s">
        <v>2480</v>
      </c>
      <c r="B694" s="2" t="s">
        <v>2385</v>
      </c>
      <c r="C694" s="3" t="s">
        <v>444</v>
      </c>
      <c r="D694" s="2" t="s">
        <v>491</v>
      </c>
      <c r="E694" s="8" t="s">
        <v>2083</v>
      </c>
      <c r="F694" s="4">
        <v>726200</v>
      </c>
      <c r="G694" s="4"/>
      <c r="H694" s="4"/>
      <c r="I694" s="4"/>
      <c r="K694" t="str">
        <f t="shared" si="22"/>
        <v>ILWAYNE</v>
      </c>
      <c r="L694" s="9">
        <f t="shared" si="23"/>
        <v>726200</v>
      </c>
      <c r="M694" s="9"/>
    </row>
    <row r="695" spans="1:13">
      <c r="A695" s="2" t="s">
        <v>2480</v>
      </c>
      <c r="B695" s="2" t="s">
        <v>2386</v>
      </c>
      <c r="C695" s="3" t="s">
        <v>161</v>
      </c>
      <c r="D695" s="2" t="s">
        <v>491</v>
      </c>
      <c r="E695" s="8" t="s">
        <v>2083</v>
      </c>
      <c r="F695" s="4">
        <v>726200</v>
      </c>
      <c r="G695" s="4"/>
      <c r="H695" s="4"/>
      <c r="I695" s="4"/>
      <c r="K695" t="str">
        <f t="shared" si="22"/>
        <v>ILWHITE</v>
      </c>
      <c r="L695" s="9">
        <f t="shared" si="23"/>
        <v>726200</v>
      </c>
      <c r="M695" s="9"/>
    </row>
    <row r="696" spans="1:13">
      <c r="A696" s="2" t="s">
        <v>2480</v>
      </c>
      <c r="B696" s="2" t="s">
        <v>2188</v>
      </c>
      <c r="C696" s="3" t="s">
        <v>541</v>
      </c>
      <c r="D696" s="2" t="s">
        <v>491</v>
      </c>
      <c r="E696" s="8" t="s">
        <v>2511</v>
      </c>
      <c r="F696" s="4">
        <v>726200</v>
      </c>
      <c r="G696" s="4"/>
      <c r="H696" s="4"/>
      <c r="I696" s="4"/>
      <c r="K696" t="str">
        <f t="shared" si="22"/>
        <v>ILWHITESIDE</v>
      </c>
      <c r="L696" s="9">
        <f t="shared" si="23"/>
        <v>726200</v>
      </c>
      <c r="M696" s="9"/>
    </row>
    <row r="697" spans="1:13">
      <c r="A697" s="2" t="s">
        <v>2480</v>
      </c>
      <c r="B697" s="2" t="s">
        <v>2387</v>
      </c>
      <c r="C697" s="3" t="s">
        <v>542</v>
      </c>
      <c r="D697" s="2" t="s">
        <v>491</v>
      </c>
      <c r="E697" s="8" t="s">
        <v>2488</v>
      </c>
      <c r="F697" s="4">
        <v>726200</v>
      </c>
      <c r="G697" s="4"/>
      <c r="H697" s="4"/>
      <c r="I697" s="4"/>
      <c r="K697" t="str">
        <f t="shared" si="22"/>
        <v>ILWILL</v>
      </c>
      <c r="L697" s="9">
        <f t="shared" si="23"/>
        <v>726200</v>
      </c>
      <c r="M697" s="9"/>
    </row>
    <row r="698" spans="1:13">
      <c r="A698" s="2" t="s">
        <v>2480</v>
      </c>
      <c r="B698" s="2" t="s">
        <v>2388</v>
      </c>
      <c r="C698" s="3" t="s">
        <v>543</v>
      </c>
      <c r="D698" s="2" t="s">
        <v>491</v>
      </c>
      <c r="E698" s="8" t="s">
        <v>2494</v>
      </c>
      <c r="F698" s="4">
        <v>726200</v>
      </c>
      <c r="G698" s="4"/>
      <c r="H698" s="4"/>
      <c r="I698" s="4"/>
      <c r="K698" t="str">
        <f t="shared" si="22"/>
        <v>ILWILLIAMSON</v>
      </c>
      <c r="L698" s="9">
        <f t="shared" si="23"/>
        <v>726200</v>
      </c>
      <c r="M698" s="9"/>
    </row>
    <row r="699" spans="1:13">
      <c r="A699" s="2" t="s">
        <v>2480</v>
      </c>
      <c r="B699" s="2" t="s">
        <v>2389</v>
      </c>
      <c r="C699" s="3" t="s">
        <v>544</v>
      </c>
      <c r="D699" s="2" t="s">
        <v>491</v>
      </c>
      <c r="E699" s="8" t="s">
        <v>2484</v>
      </c>
      <c r="F699" s="4">
        <v>726200</v>
      </c>
      <c r="G699" s="4"/>
      <c r="H699" s="4"/>
      <c r="I699" s="4"/>
      <c r="K699" t="str">
        <f t="shared" si="22"/>
        <v>ILWINNEBAGO</v>
      </c>
      <c r="L699" s="9">
        <f t="shared" si="23"/>
        <v>726200</v>
      </c>
      <c r="M699" s="9"/>
    </row>
    <row r="700" spans="1:13">
      <c r="A700" s="2" t="s">
        <v>2480</v>
      </c>
      <c r="B700" s="2" t="s">
        <v>2512</v>
      </c>
      <c r="C700" s="3" t="s">
        <v>545</v>
      </c>
      <c r="D700" s="2" t="s">
        <v>491</v>
      </c>
      <c r="E700" s="8" t="s">
        <v>2504</v>
      </c>
      <c r="F700" s="4">
        <v>726200</v>
      </c>
      <c r="G700" s="4"/>
      <c r="H700" s="4"/>
      <c r="I700" s="4"/>
      <c r="K700" t="str">
        <f t="shared" si="22"/>
        <v>ILWOODFORD</v>
      </c>
      <c r="L700" s="9">
        <f t="shared" si="23"/>
        <v>726200</v>
      </c>
      <c r="M700" s="9"/>
    </row>
    <row r="701" spans="1:13">
      <c r="A701" s="2" t="s">
        <v>2513</v>
      </c>
      <c r="B701" s="2" t="s">
        <v>2073</v>
      </c>
      <c r="C701" s="3" t="s">
        <v>221</v>
      </c>
      <c r="D701" s="2" t="s">
        <v>546</v>
      </c>
      <c r="E701" s="8" t="s">
        <v>2514</v>
      </c>
      <c r="F701" s="4">
        <v>726200</v>
      </c>
      <c r="G701" s="4"/>
      <c r="H701" s="4"/>
      <c r="I701" s="4"/>
      <c r="K701" t="str">
        <f t="shared" si="22"/>
        <v>INADAMS</v>
      </c>
      <c r="L701" s="9">
        <f t="shared" si="23"/>
        <v>726200</v>
      </c>
      <c r="M701" s="9"/>
    </row>
    <row r="702" spans="1:13">
      <c r="A702" s="2" t="s">
        <v>2513</v>
      </c>
      <c r="B702" s="2" t="s">
        <v>2075</v>
      </c>
      <c r="C702" s="3" t="s">
        <v>547</v>
      </c>
      <c r="D702" s="2" t="s">
        <v>546</v>
      </c>
      <c r="E702" s="8" t="s">
        <v>2515</v>
      </c>
      <c r="F702" s="4">
        <v>726200</v>
      </c>
      <c r="G702" s="4"/>
      <c r="H702" s="4"/>
      <c r="I702" s="4"/>
      <c r="K702" t="str">
        <f t="shared" si="22"/>
        <v>INALLEN</v>
      </c>
      <c r="L702" s="9">
        <f t="shared" si="23"/>
        <v>726200</v>
      </c>
      <c r="M702" s="9"/>
    </row>
    <row r="703" spans="1:13">
      <c r="A703" s="2" t="s">
        <v>2513</v>
      </c>
      <c r="B703" s="2" t="s">
        <v>2077</v>
      </c>
      <c r="C703" s="3" t="s">
        <v>548</v>
      </c>
      <c r="D703" s="2" t="s">
        <v>546</v>
      </c>
      <c r="E703" s="8" t="s">
        <v>2516</v>
      </c>
      <c r="F703" s="4">
        <v>726200</v>
      </c>
      <c r="G703" s="4"/>
      <c r="H703" s="4"/>
      <c r="I703" s="4"/>
      <c r="K703" t="str">
        <f t="shared" si="22"/>
        <v>INBARTHOLOMEW</v>
      </c>
      <c r="L703" s="9">
        <f t="shared" si="23"/>
        <v>726200</v>
      </c>
      <c r="M703" s="9"/>
    </row>
    <row r="704" spans="1:13">
      <c r="A704" s="2" t="s">
        <v>2513</v>
      </c>
      <c r="B704" s="2" t="s">
        <v>2079</v>
      </c>
      <c r="C704" s="3" t="s">
        <v>110</v>
      </c>
      <c r="D704" s="2" t="s">
        <v>546</v>
      </c>
      <c r="E704" s="8" t="s">
        <v>2517</v>
      </c>
      <c r="F704" s="4">
        <v>726200</v>
      </c>
      <c r="G704" s="4"/>
      <c r="H704" s="4"/>
      <c r="I704" s="4"/>
      <c r="K704" t="str">
        <f t="shared" si="22"/>
        <v>INBENTON</v>
      </c>
      <c r="L704" s="9">
        <f t="shared" si="23"/>
        <v>726200</v>
      </c>
      <c r="M704" s="9"/>
    </row>
    <row r="705" spans="1:13">
      <c r="A705" s="2" t="s">
        <v>2513</v>
      </c>
      <c r="B705" s="2" t="s">
        <v>2081</v>
      </c>
      <c r="C705" s="3" t="s">
        <v>549</v>
      </c>
      <c r="D705" s="2" t="s">
        <v>546</v>
      </c>
      <c r="E705" s="8" t="s">
        <v>2083</v>
      </c>
      <c r="F705" s="4">
        <v>726200</v>
      </c>
      <c r="G705" s="4"/>
      <c r="H705" s="4"/>
      <c r="I705" s="4"/>
      <c r="K705" t="str">
        <f t="shared" si="22"/>
        <v>INBLACKFORD</v>
      </c>
      <c r="L705" s="9">
        <f t="shared" si="23"/>
        <v>726200</v>
      </c>
      <c r="M705" s="9"/>
    </row>
    <row r="706" spans="1:13">
      <c r="A706" s="2" t="s">
        <v>2513</v>
      </c>
      <c r="B706" s="2" t="s">
        <v>2082</v>
      </c>
      <c r="C706" s="3" t="s">
        <v>111</v>
      </c>
      <c r="D706" s="2" t="s">
        <v>546</v>
      </c>
      <c r="E706" s="8" t="s">
        <v>2518</v>
      </c>
      <c r="F706" s="4">
        <v>726200</v>
      </c>
      <c r="G706" s="4"/>
      <c r="H706" s="4"/>
      <c r="I706" s="4"/>
      <c r="K706" t="str">
        <f t="shared" si="22"/>
        <v>INBOONE</v>
      </c>
      <c r="L706" s="9">
        <f t="shared" si="23"/>
        <v>726200</v>
      </c>
      <c r="M706" s="9"/>
    </row>
    <row r="707" spans="1:13">
      <c r="A707" s="2" t="s">
        <v>2513</v>
      </c>
      <c r="B707" s="2" t="s">
        <v>2084</v>
      </c>
      <c r="C707" s="3" t="s">
        <v>494</v>
      </c>
      <c r="D707" s="2" t="s">
        <v>546</v>
      </c>
      <c r="E707" s="8" t="s">
        <v>2518</v>
      </c>
      <c r="F707" s="4">
        <v>726200</v>
      </c>
      <c r="G707" s="4"/>
      <c r="H707" s="4"/>
      <c r="I707" s="4"/>
      <c r="K707" t="str">
        <f t="shared" si="22"/>
        <v>INBROWN</v>
      </c>
      <c r="L707" s="9">
        <f t="shared" si="23"/>
        <v>726200</v>
      </c>
      <c r="M707" s="9"/>
    </row>
    <row r="708" spans="1:13">
      <c r="A708" s="2" t="s">
        <v>2513</v>
      </c>
      <c r="B708" s="2" t="s">
        <v>2085</v>
      </c>
      <c r="C708" s="3" t="s">
        <v>113</v>
      </c>
      <c r="D708" s="2" t="s">
        <v>546</v>
      </c>
      <c r="E708" s="8" t="s">
        <v>2517</v>
      </c>
      <c r="F708" s="4">
        <v>726200</v>
      </c>
      <c r="G708" s="4"/>
      <c r="H708" s="4"/>
      <c r="I708" s="4"/>
      <c r="K708" t="str">
        <f t="shared" si="22"/>
        <v>INCARROLL</v>
      </c>
      <c r="L708" s="9">
        <f t="shared" si="23"/>
        <v>726200</v>
      </c>
      <c r="M708" s="9"/>
    </row>
    <row r="709" spans="1:13">
      <c r="A709" s="2" t="s">
        <v>2513</v>
      </c>
      <c r="B709" s="2" t="s">
        <v>2087</v>
      </c>
      <c r="C709" s="3" t="s">
        <v>496</v>
      </c>
      <c r="D709" s="2" t="s">
        <v>546</v>
      </c>
      <c r="E709" s="8" t="s">
        <v>2519</v>
      </c>
      <c r="F709" s="4">
        <v>726200</v>
      </c>
      <c r="G709" s="4"/>
      <c r="H709" s="4"/>
      <c r="I709" s="4"/>
      <c r="K709" t="str">
        <f t="shared" ref="K709:K772" si="24">+D709&amp;C709</f>
        <v>INCASS</v>
      </c>
      <c r="L709" s="9">
        <f t="shared" ref="L709:L772" si="25">+F709</f>
        <v>726200</v>
      </c>
      <c r="M709" s="9"/>
    </row>
    <row r="710" spans="1:13">
      <c r="A710" s="2" t="s">
        <v>2513</v>
      </c>
      <c r="B710" s="2" t="s">
        <v>2088</v>
      </c>
      <c r="C710" s="3" t="s">
        <v>115</v>
      </c>
      <c r="D710" s="2" t="s">
        <v>546</v>
      </c>
      <c r="E710" s="8" t="s">
        <v>2520</v>
      </c>
      <c r="F710" s="4">
        <v>726200</v>
      </c>
      <c r="G710" s="4"/>
      <c r="H710" s="4"/>
      <c r="I710" s="4"/>
      <c r="K710" t="str">
        <f t="shared" si="24"/>
        <v>INCLARK</v>
      </c>
      <c r="L710" s="9">
        <f t="shared" si="25"/>
        <v>726200</v>
      </c>
      <c r="M710" s="9"/>
    </row>
    <row r="711" spans="1:13">
      <c r="A711" s="2" t="s">
        <v>2513</v>
      </c>
      <c r="B711" s="2" t="s">
        <v>2089</v>
      </c>
      <c r="C711" s="3" t="s">
        <v>17</v>
      </c>
      <c r="D711" s="2" t="s">
        <v>546</v>
      </c>
      <c r="E711" s="8" t="s">
        <v>2521</v>
      </c>
      <c r="F711" s="4">
        <v>726200</v>
      </c>
      <c r="G711" s="4"/>
      <c r="H711" s="4"/>
      <c r="I711" s="4"/>
      <c r="K711" t="str">
        <f t="shared" si="24"/>
        <v>INCLAY</v>
      </c>
      <c r="L711" s="9">
        <f t="shared" si="25"/>
        <v>726200</v>
      </c>
      <c r="M711" s="9"/>
    </row>
    <row r="712" spans="1:13">
      <c r="A712" s="2" t="s">
        <v>2513</v>
      </c>
      <c r="B712" s="2" t="s">
        <v>2090</v>
      </c>
      <c r="C712" s="3" t="s">
        <v>499</v>
      </c>
      <c r="D712" s="2" t="s">
        <v>546</v>
      </c>
      <c r="E712" s="8" t="s">
        <v>2522</v>
      </c>
      <c r="F712" s="4">
        <v>726200</v>
      </c>
      <c r="G712" s="4"/>
      <c r="H712" s="4"/>
      <c r="I712" s="4"/>
      <c r="K712" t="str">
        <f t="shared" si="24"/>
        <v>INCLINTON</v>
      </c>
      <c r="L712" s="9">
        <f t="shared" si="25"/>
        <v>726200</v>
      </c>
      <c r="M712" s="9"/>
    </row>
    <row r="713" spans="1:13">
      <c r="A713" s="2" t="s">
        <v>2513</v>
      </c>
      <c r="B713" s="2" t="s">
        <v>2091</v>
      </c>
      <c r="C713" s="3" t="s">
        <v>120</v>
      </c>
      <c r="D713" s="2" t="s">
        <v>546</v>
      </c>
      <c r="E713" s="8" t="s">
        <v>2083</v>
      </c>
      <c r="F713" s="4">
        <v>726200</v>
      </c>
      <c r="G713" s="4"/>
      <c r="H713" s="4"/>
      <c r="I713" s="4"/>
      <c r="K713" t="str">
        <f t="shared" si="24"/>
        <v>INCRAWFORD</v>
      </c>
      <c r="L713" s="9">
        <f t="shared" si="25"/>
        <v>726200</v>
      </c>
      <c r="M713" s="9"/>
    </row>
    <row r="714" spans="1:13">
      <c r="A714" s="2" t="s">
        <v>2513</v>
      </c>
      <c r="B714" s="2" t="s">
        <v>2092</v>
      </c>
      <c r="C714" s="3" t="s">
        <v>550</v>
      </c>
      <c r="D714" s="2" t="s">
        <v>546</v>
      </c>
      <c r="E714" s="8" t="s">
        <v>2523</v>
      </c>
      <c r="F714" s="4">
        <v>726200</v>
      </c>
      <c r="G714" s="4"/>
      <c r="H714" s="4"/>
      <c r="I714" s="4"/>
      <c r="K714" t="str">
        <f t="shared" si="24"/>
        <v>INDAVIESS</v>
      </c>
      <c r="L714" s="9">
        <f t="shared" si="25"/>
        <v>726200</v>
      </c>
      <c r="M714" s="9"/>
    </row>
    <row r="715" spans="1:13">
      <c r="A715" s="2" t="s">
        <v>2513</v>
      </c>
      <c r="B715" s="2" t="s">
        <v>2093</v>
      </c>
      <c r="C715" s="3" t="s">
        <v>551</v>
      </c>
      <c r="D715" s="2" t="s">
        <v>546</v>
      </c>
      <c r="E715" s="8" t="s">
        <v>2524</v>
      </c>
      <c r="F715" s="4">
        <v>726200</v>
      </c>
      <c r="G715" s="4"/>
      <c r="H715" s="4"/>
      <c r="I715" s="4"/>
      <c r="K715" t="str">
        <f t="shared" si="24"/>
        <v>INDEARBORN</v>
      </c>
      <c r="L715" s="9">
        <f t="shared" si="25"/>
        <v>726200</v>
      </c>
      <c r="M715" s="9"/>
    </row>
    <row r="716" spans="1:13">
      <c r="A716" s="2" t="s">
        <v>2513</v>
      </c>
      <c r="B716" s="2" t="s">
        <v>2094</v>
      </c>
      <c r="C716" s="3" t="s">
        <v>373</v>
      </c>
      <c r="D716" s="2" t="s">
        <v>546</v>
      </c>
      <c r="E716" s="8" t="s">
        <v>2525</v>
      </c>
      <c r="F716" s="4">
        <v>726200</v>
      </c>
      <c r="G716" s="4"/>
      <c r="H716" s="4"/>
      <c r="I716" s="4"/>
      <c r="K716" t="str">
        <f t="shared" si="24"/>
        <v>INDECATUR</v>
      </c>
      <c r="L716" s="9">
        <f t="shared" si="25"/>
        <v>726200</v>
      </c>
      <c r="M716" s="9"/>
    </row>
    <row r="717" spans="1:13">
      <c r="A717" s="2" t="s">
        <v>2513</v>
      </c>
      <c r="B717" s="2" t="s">
        <v>2096</v>
      </c>
      <c r="C717" s="3" t="s">
        <v>374</v>
      </c>
      <c r="D717" s="2" t="s">
        <v>546</v>
      </c>
      <c r="E717" s="8" t="s">
        <v>2526</v>
      </c>
      <c r="F717" s="4">
        <v>726200</v>
      </c>
      <c r="G717" s="4"/>
      <c r="H717" s="4"/>
      <c r="I717" s="4"/>
      <c r="K717" t="str">
        <f t="shared" si="24"/>
        <v>INDEKALB</v>
      </c>
      <c r="L717" s="9">
        <f t="shared" si="25"/>
        <v>726200</v>
      </c>
      <c r="M717" s="9"/>
    </row>
    <row r="718" spans="1:13">
      <c r="A718" s="2" t="s">
        <v>2513</v>
      </c>
      <c r="B718" s="2" t="s">
        <v>2098</v>
      </c>
      <c r="C718" s="3" t="s">
        <v>552</v>
      </c>
      <c r="D718" s="2" t="s">
        <v>546</v>
      </c>
      <c r="E718" s="8" t="s">
        <v>2527</v>
      </c>
      <c r="F718" s="4">
        <v>726200</v>
      </c>
      <c r="G718" s="4"/>
      <c r="H718" s="4"/>
      <c r="I718" s="4"/>
      <c r="K718" t="str">
        <f t="shared" si="24"/>
        <v>INDELAWARE</v>
      </c>
      <c r="L718" s="9">
        <f t="shared" si="25"/>
        <v>726200</v>
      </c>
      <c r="M718" s="9"/>
    </row>
    <row r="719" spans="1:13">
      <c r="A719" s="2" t="s">
        <v>2513</v>
      </c>
      <c r="B719" s="2" t="s">
        <v>2099</v>
      </c>
      <c r="C719" s="3" t="s">
        <v>553</v>
      </c>
      <c r="D719" s="2" t="s">
        <v>546</v>
      </c>
      <c r="E719" s="8" t="s">
        <v>2528</v>
      </c>
      <c r="F719" s="4">
        <v>726200</v>
      </c>
      <c r="G719" s="4"/>
      <c r="H719" s="4"/>
      <c r="I719" s="4"/>
      <c r="K719" t="str">
        <f t="shared" si="24"/>
        <v>INDUBOIS</v>
      </c>
      <c r="L719" s="9">
        <f t="shared" si="25"/>
        <v>726200</v>
      </c>
      <c r="M719" s="9"/>
    </row>
    <row r="720" spans="1:13">
      <c r="A720" s="2" t="s">
        <v>2513</v>
      </c>
      <c r="B720" s="2" t="s">
        <v>2101</v>
      </c>
      <c r="C720" s="3" t="s">
        <v>554</v>
      </c>
      <c r="D720" s="2" t="s">
        <v>546</v>
      </c>
      <c r="E720" s="8" t="s">
        <v>2529</v>
      </c>
      <c r="F720" s="4">
        <v>726200</v>
      </c>
      <c r="G720" s="4"/>
      <c r="H720" s="4"/>
      <c r="I720" s="4"/>
      <c r="K720" t="str">
        <f t="shared" si="24"/>
        <v>INELKHART</v>
      </c>
      <c r="L720" s="9">
        <f t="shared" si="25"/>
        <v>726200</v>
      </c>
      <c r="M720" s="9"/>
    </row>
    <row r="721" spans="1:13">
      <c r="A721" s="2" t="s">
        <v>2513</v>
      </c>
      <c r="B721" s="2" t="s">
        <v>2102</v>
      </c>
      <c r="C721" s="3" t="s">
        <v>32</v>
      </c>
      <c r="D721" s="2" t="s">
        <v>546</v>
      </c>
      <c r="E721" s="8" t="s">
        <v>2530</v>
      </c>
      <c r="F721" s="4">
        <v>726200</v>
      </c>
      <c r="G721" s="4"/>
      <c r="H721" s="4"/>
      <c r="I721" s="4"/>
      <c r="K721" t="str">
        <f t="shared" si="24"/>
        <v>INFAYETTE</v>
      </c>
      <c r="L721" s="9">
        <f t="shared" si="25"/>
        <v>726200</v>
      </c>
      <c r="M721" s="9"/>
    </row>
    <row r="722" spans="1:13">
      <c r="A722" s="2" t="s">
        <v>2513</v>
      </c>
      <c r="B722" s="2" t="s">
        <v>2103</v>
      </c>
      <c r="C722" s="3" t="s">
        <v>384</v>
      </c>
      <c r="D722" s="2" t="s">
        <v>546</v>
      </c>
      <c r="E722" s="8" t="s">
        <v>2520</v>
      </c>
      <c r="F722" s="4">
        <v>726200</v>
      </c>
      <c r="G722" s="4"/>
      <c r="H722" s="4"/>
      <c r="I722" s="4"/>
      <c r="K722" t="str">
        <f t="shared" si="24"/>
        <v>INFLOYD</v>
      </c>
      <c r="L722" s="9">
        <f t="shared" si="25"/>
        <v>726200</v>
      </c>
      <c r="M722" s="9"/>
    </row>
    <row r="723" spans="1:13">
      <c r="A723" s="2" t="s">
        <v>2513</v>
      </c>
      <c r="B723" s="2" t="s">
        <v>2105</v>
      </c>
      <c r="C723" s="3" t="s">
        <v>555</v>
      </c>
      <c r="D723" s="2" t="s">
        <v>546</v>
      </c>
      <c r="E723" s="8" t="s">
        <v>2083</v>
      </c>
      <c r="F723" s="4">
        <v>726200</v>
      </c>
      <c r="G723" s="4"/>
      <c r="H723" s="4"/>
      <c r="I723" s="4"/>
      <c r="K723" t="str">
        <f t="shared" si="24"/>
        <v>INFOUNTAIN</v>
      </c>
      <c r="L723" s="9">
        <f t="shared" si="25"/>
        <v>726200</v>
      </c>
      <c r="M723" s="9"/>
    </row>
    <row r="724" spans="1:13">
      <c r="A724" s="2" t="s">
        <v>2513</v>
      </c>
      <c r="B724" s="2" t="s">
        <v>2107</v>
      </c>
      <c r="C724" s="3" t="s">
        <v>33</v>
      </c>
      <c r="D724" s="2" t="s">
        <v>546</v>
      </c>
      <c r="E724" s="8" t="s">
        <v>2524</v>
      </c>
      <c r="F724" s="4">
        <v>726200</v>
      </c>
      <c r="G724" s="4"/>
      <c r="H724" s="4"/>
      <c r="I724" s="4"/>
      <c r="K724" t="str">
        <f t="shared" si="24"/>
        <v>INFRANKLIN</v>
      </c>
      <c r="L724" s="9">
        <f t="shared" si="25"/>
        <v>726200</v>
      </c>
      <c r="M724" s="9"/>
    </row>
    <row r="725" spans="1:13">
      <c r="A725" s="2" t="s">
        <v>2513</v>
      </c>
      <c r="B725" s="2" t="s">
        <v>2109</v>
      </c>
      <c r="C725" s="3" t="s">
        <v>126</v>
      </c>
      <c r="D725" s="2" t="s">
        <v>546</v>
      </c>
      <c r="E725" s="8" t="s">
        <v>2083</v>
      </c>
      <c r="F725" s="4">
        <v>726200</v>
      </c>
      <c r="G725" s="4"/>
      <c r="H725" s="4"/>
      <c r="I725" s="4"/>
      <c r="K725" t="str">
        <f t="shared" si="24"/>
        <v>INFULTON</v>
      </c>
      <c r="L725" s="9">
        <f t="shared" si="25"/>
        <v>726200</v>
      </c>
      <c r="M725" s="9"/>
    </row>
    <row r="726" spans="1:13">
      <c r="A726" s="2" t="s">
        <v>2513</v>
      </c>
      <c r="B726" s="2" t="s">
        <v>2111</v>
      </c>
      <c r="C726" s="3" t="s">
        <v>556</v>
      </c>
      <c r="D726" s="2" t="s">
        <v>546</v>
      </c>
      <c r="E726" s="8" t="s">
        <v>2083</v>
      </c>
      <c r="F726" s="4">
        <v>726200</v>
      </c>
      <c r="G726" s="4"/>
      <c r="H726" s="4"/>
      <c r="I726" s="4"/>
      <c r="K726" t="str">
        <f t="shared" si="24"/>
        <v>INGIBSON</v>
      </c>
      <c r="L726" s="9">
        <f t="shared" si="25"/>
        <v>726200</v>
      </c>
      <c r="M726" s="9"/>
    </row>
    <row r="727" spans="1:13">
      <c r="A727" s="2" t="s">
        <v>2513</v>
      </c>
      <c r="B727" s="2" t="s">
        <v>2112</v>
      </c>
      <c r="C727" s="3" t="s">
        <v>128</v>
      </c>
      <c r="D727" s="2" t="s">
        <v>546</v>
      </c>
      <c r="E727" s="8" t="s">
        <v>2531</v>
      </c>
      <c r="F727" s="4">
        <v>726200</v>
      </c>
      <c r="G727" s="4"/>
      <c r="H727" s="4"/>
      <c r="I727" s="4"/>
      <c r="K727" t="str">
        <f t="shared" si="24"/>
        <v>INGRANT</v>
      </c>
      <c r="L727" s="9">
        <f t="shared" si="25"/>
        <v>726200</v>
      </c>
      <c r="M727" s="9"/>
    </row>
    <row r="728" spans="1:13">
      <c r="A728" s="2" t="s">
        <v>2513</v>
      </c>
      <c r="B728" s="2" t="s">
        <v>2114</v>
      </c>
      <c r="C728" s="3" t="s">
        <v>35</v>
      </c>
      <c r="D728" s="2" t="s">
        <v>546</v>
      </c>
      <c r="E728" s="8" t="s">
        <v>2083</v>
      </c>
      <c r="F728" s="4">
        <v>726200</v>
      </c>
      <c r="G728" s="4"/>
      <c r="H728" s="4"/>
      <c r="I728" s="4"/>
      <c r="K728" t="str">
        <f t="shared" si="24"/>
        <v>INGREENE</v>
      </c>
      <c r="L728" s="9">
        <f t="shared" si="25"/>
        <v>726200</v>
      </c>
      <c r="M728" s="9"/>
    </row>
    <row r="729" spans="1:13">
      <c r="A729" s="2" t="s">
        <v>2513</v>
      </c>
      <c r="B729" s="2" t="s">
        <v>2116</v>
      </c>
      <c r="C729" s="3" t="s">
        <v>309</v>
      </c>
      <c r="D729" s="2" t="s">
        <v>546</v>
      </c>
      <c r="E729" s="8" t="s">
        <v>2518</v>
      </c>
      <c r="F729" s="4">
        <v>726200</v>
      </c>
      <c r="G729" s="4"/>
      <c r="H729" s="4"/>
      <c r="I729" s="4"/>
      <c r="K729" t="str">
        <f t="shared" si="24"/>
        <v>INHAMILTON</v>
      </c>
      <c r="L729" s="9">
        <f t="shared" si="25"/>
        <v>726200</v>
      </c>
      <c r="M729" s="9"/>
    </row>
    <row r="730" spans="1:13">
      <c r="A730" s="2" t="s">
        <v>2513</v>
      </c>
      <c r="B730" s="2" t="s">
        <v>2117</v>
      </c>
      <c r="C730" s="3" t="s">
        <v>394</v>
      </c>
      <c r="D730" s="2" t="s">
        <v>546</v>
      </c>
      <c r="E730" s="8" t="s">
        <v>2518</v>
      </c>
      <c r="F730" s="4">
        <v>726200</v>
      </c>
      <c r="G730" s="4"/>
      <c r="H730" s="4"/>
      <c r="I730" s="4"/>
      <c r="K730" t="str">
        <f t="shared" si="24"/>
        <v>INHANCOCK</v>
      </c>
      <c r="L730" s="9">
        <f t="shared" si="25"/>
        <v>726200</v>
      </c>
      <c r="M730" s="9"/>
    </row>
    <row r="731" spans="1:13">
      <c r="A731" s="2" t="s">
        <v>2513</v>
      </c>
      <c r="B731" s="2" t="s">
        <v>2118</v>
      </c>
      <c r="C731" s="3" t="s">
        <v>557</v>
      </c>
      <c r="D731" s="2" t="s">
        <v>546</v>
      </c>
      <c r="E731" s="8" t="s">
        <v>2520</v>
      </c>
      <c r="F731" s="4">
        <v>726200</v>
      </c>
      <c r="G731" s="4"/>
      <c r="H731" s="4"/>
      <c r="I731" s="4"/>
      <c r="K731" t="str">
        <f t="shared" si="24"/>
        <v>INHARRISON</v>
      </c>
      <c r="L731" s="9">
        <f t="shared" si="25"/>
        <v>726200</v>
      </c>
      <c r="M731" s="9"/>
    </row>
    <row r="732" spans="1:13">
      <c r="A732" s="2" t="s">
        <v>2513</v>
      </c>
      <c r="B732" s="2" t="s">
        <v>2120</v>
      </c>
      <c r="C732" s="3" t="s">
        <v>558</v>
      </c>
      <c r="D732" s="2" t="s">
        <v>546</v>
      </c>
      <c r="E732" s="8" t="s">
        <v>2518</v>
      </c>
      <c r="F732" s="4">
        <v>726200</v>
      </c>
      <c r="G732" s="4"/>
      <c r="H732" s="4"/>
      <c r="I732" s="4"/>
      <c r="K732" t="str">
        <f t="shared" si="24"/>
        <v>INHENDRICKS</v>
      </c>
      <c r="L732" s="9">
        <f t="shared" si="25"/>
        <v>726200</v>
      </c>
      <c r="M732" s="9"/>
    </row>
    <row r="733" spans="1:13">
      <c r="A733" s="2" t="s">
        <v>2513</v>
      </c>
      <c r="B733" s="2" t="s">
        <v>2121</v>
      </c>
      <c r="C733" s="3" t="s">
        <v>37</v>
      </c>
      <c r="D733" s="2" t="s">
        <v>546</v>
      </c>
      <c r="E733" s="8" t="s">
        <v>2532</v>
      </c>
      <c r="F733" s="4">
        <v>726200</v>
      </c>
      <c r="G733" s="4"/>
      <c r="H733" s="4"/>
      <c r="I733" s="4"/>
      <c r="K733" t="str">
        <f t="shared" si="24"/>
        <v>INHENRY</v>
      </c>
      <c r="L733" s="9">
        <f t="shared" si="25"/>
        <v>726200</v>
      </c>
      <c r="M733" s="9"/>
    </row>
    <row r="734" spans="1:13">
      <c r="A734" s="2" t="s">
        <v>2513</v>
      </c>
      <c r="B734" s="2" t="s">
        <v>2123</v>
      </c>
      <c r="C734" s="3" t="s">
        <v>131</v>
      </c>
      <c r="D734" s="2" t="s">
        <v>546</v>
      </c>
      <c r="E734" s="8" t="s">
        <v>2533</v>
      </c>
      <c r="F734" s="4">
        <v>726200</v>
      </c>
      <c r="G734" s="4"/>
      <c r="H734" s="4"/>
      <c r="I734" s="4"/>
      <c r="K734" t="str">
        <f t="shared" si="24"/>
        <v>INHOWARD</v>
      </c>
      <c r="L734" s="9">
        <f t="shared" si="25"/>
        <v>726200</v>
      </c>
      <c r="M734" s="9"/>
    </row>
    <row r="735" spans="1:13">
      <c r="A735" s="2" t="s">
        <v>2513</v>
      </c>
      <c r="B735" s="2" t="s">
        <v>2124</v>
      </c>
      <c r="C735" s="3" t="s">
        <v>559</v>
      </c>
      <c r="D735" s="2" t="s">
        <v>546</v>
      </c>
      <c r="E735" s="8" t="s">
        <v>2534</v>
      </c>
      <c r="F735" s="4">
        <v>726200</v>
      </c>
      <c r="G735" s="4"/>
      <c r="H735" s="4"/>
      <c r="I735" s="4"/>
      <c r="K735" t="str">
        <f t="shared" si="24"/>
        <v>INHUNTINGTON</v>
      </c>
      <c r="L735" s="9">
        <f t="shared" si="25"/>
        <v>726200</v>
      </c>
      <c r="M735" s="9"/>
    </row>
    <row r="736" spans="1:13">
      <c r="A736" s="2" t="s">
        <v>2513</v>
      </c>
      <c r="B736" s="2" t="s">
        <v>2125</v>
      </c>
      <c r="C736" s="3" t="s">
        <v>39</v>
      </c>
      <c r="D736" s="2" t="s">
        <v>546</v>
      </c>
      <c r="E736" s="8" t="s">
        <v>2535</v>
      </c>
      <c r="F736" s="4">
        <v>726200</v>
      </c>
      <c r="G736" s="4"/>
      <c r="H736" s="4"/>
      <c r="I736" s="4"/>
      <c r="K736" t="str">
        <f t="shared" si="24"/>
        <v>INJACKSON</v>
      </c>
      <c r="L736" s="9">
        <f t="shared" si="25"/>
        <v>726200</v>
      </c>
      <c r="M736" s="9"/>
    </row>
    <row r="737" spans="1:13">
      <c r="A737" s="2" t="s">
        <v>2513</v>
      </c>
      <c r="B737" s="2" t="s">
        <v>2127</v>
      </c>
      <c r="C737" s="3" t="s">
        <v>400</v>
      </c>
      <c r="D737" s="2" t="s">
        <v>546</v>
      </c>
      <c r="E737" s="8" t="s">
        <v>2488</v>
      </c>
      <c r="F737" s="4">
        <v>726200</v>
      </c>
      <c r="G737" s="4"/>
      <c r="H737" s="4"/>
      <c r="I737" s="4"/>
      <c r="K737" t="str">
        <f t="shared" si="24"/>
        <v>INJASPER</v>
      </c>
      <c r="L737" s="9">
        <f t="shared" si="25"/>
        <v>726200</v>
      </c>
      <c r="M737" s="9"/>
    </row>
    <row r="738" spans="1:13">
      <c r="A738" s="2" t="s">
        <v>2513</v>
      </c>
      <c r="B738" s="2" t="s">
        <v>2128</v>
      </c>
      <c r="C738" s="3" t="s">
        <v>560</v>
      </c>
      <c r="D738" s="2" t="s">
        <v>546</v>
      </c>
      <c r="E738" s="8" t="s">
        <v>2083</v>
      </c>
      <c r="F738" s="4">
        <v>726200</v>
      </c>
      <c r="G738" s="4"/>
      <c r="H738" s="4"/>
      <c r="I738" s="4"/>
      <c r="K738" t="str">
        <f t="shared" si="24"/>
        <v>INJAY</v>
      </c>
      <c r="L738" s="9">
        <f t="shared" si="25"/>
        <v>726200</v>
      </c>
      <c r="M738" s="9"/>
    </row>
    <row r="739" spans="1:13">
      <c r="A739" s="2" t="s">
        <v>2513</v>
      </c>
      <c r="B739" s="2" t="s">
        <v>2129</v>
      </c>
      <c r="C739" s="3" t="s">
        <v>40</v>
      </c>
      <c r="D739" s="2" t="s">
        <v>546</v>
      </c>
      <c r="E739" s="8" t="s">
        <v>2536</v>
      </c>
      <c r="F739" s="4">
        <v>726200</v>
      </c>
      <c r="G739" s="4"/>
      <c r="H739" s="4"/>
      <c r="I739" s="4"/>
      <c r="K739" t="str">
        <f t="shared" si="24"/>
        <v>INJEFFERSON</v>
      </c>
      <c r="L739" s="9">
        <f t="shared" si="25"/>
        <v>726200</v>
      </c>
      <c r="M739" s="9"/>
    </row>
    <row r="740" spans="1:13">
      <c r="A740" s="2" t="s">
        <v>2513</v>
      </c>
      <c r="B740" s="2" t="s">
        <v>2130</v>
      </c>
      <c r="C740" s="3" t="s">
        <v>561</v>
      </c>
      <c r="D740" s="2" t="s">
        <v>546</v>
      </c>
      <c r="E740" s="8" t="s">
        <v>2537</v>
      </c>
      <c r="F740" s="4">
        <v>726200</v>
      </c>
      <c r="G740" s="4"/>
      <c r="H740" s="4"/>
      <c r="I740" s="4"/>
      <c r="K740" t="str">
        <f t="shared" si="24"/>
        <v>INJENNINGS</v>
      </c>
      <c r="L740" s="9">
        <f t="shared" si="25"/>
        <v>726200</v>
      </c>
      <c r="M740" s="9"/>
    </row>
    <row r="741" spans="1:13">
      <c r="A741" s="2" t="s">
        <v>2513</v>
      </c>
      <c r="B741" s="2" t="s">
        <v>2132</v>
      </c>
      <c r="C741" s="3" t="s">
        <v>134</v>
      </c>
      <c r="D741" s="2" t="s">
        <v>546</v>
      </c>
      <c r="E741" s="8" t="s">
        <v>2518</v>
      </c>
      <c r="F741" s="4">
        <v>726200</v>
      </c>
      <c r="G741" s="4"/>
      <c r="H741" s="4"/>
      <c r="I741" s="4"/>
      <c r="K741" t="str">
        <f t="shared" si="24"/>
        <v>INJOHNSON</v>
      </c>
      <c r="L741" s="9">
        <f t="shared" si="25"/>
        <v>726200</v>
      </c>
      <c r="M741" s="9"/>
    </row>
    <row r="742" spans="1:13">
      <c r="A742" s="2" t="s">
        <v>2513</v>
      </c>
      <c r="B742" s="2" t="s">
        <v>2134</v>
      </c>
      <c r="C742" s="3" t="s">
        <v>517</v>
      </c>
      <c r="D742" s="2" t="s">
        <v>546</v>
      </c>
      <c r="E742" s="8" t="s">
        <v>2538</v>
      </c>
      <c r="F742" s="4">
        <v>726200</v>
      </c>
      <c r="G742" s="4"/>
      <c r="H742" s="4"/>
      <c r="I742" s="4"/>
      <c r="K742" t="str">
        <f t="shared" si="24"/>
        <v>INKNOX</v>
      </c>
      <c r="L742" s="9">
        <f t="shared" si="25"/>
        <v>726200</v>
      </c>
      <c r="M742" s="9"/>
    </row>
    <row r="743" spans="1:13">
      <c r="A743" s="2" t="s">
        <v>2513</v>
      </c>
      <c r="B743" s="2" t="s">
        <v>2136</v>
      </c>
      <c r="C743" s="3" t="s">
        <v>562</v>
      </c>
      <c r="D743" s="2" t="s">
        <v>546</v>
      </c>
      <c r="E743" s="8" t="s">
        <v>2539</v>
      </c>
      <c r="F743" s="4">
        <v>726200</v>
      </c>
      <c r="G743" s="4"/>
      <c r="H743" s="4"/>
      <c r="I743" s="4"/>
      <c r="K743" t="str">
        <f t="shared" si="24"/>
        <v>INKOSCIUSKO</v>
      </c>
      <c r="L743" s="9">
        <f t="shared" si="25"/>
        <v>726200</v>
      </c>
      <c r="M743" s="9"/>
    </row>
    <row r="744" spans="1:13">
      <c r="A744" s="2" t="s">
        <v>2513</v>
      </c>
      <c r="B744" s="2" t="s">
        <v>2137</v>
      </c>
      <c r="C744" s="3" t="s">
        <v>563</v>
      </c>
      <c r="D744" s="2" t="s">
        <v>546</v>
      </c>
      <c r="E744" s="8" t="s">
        <v>2083</v>
      </c>
      <c r="F744" s="4">
        <v>726200</v>
      </c>
      <c r="G744" s="4"/>
      <c r="H744" s="4"/>
      <c r="I744" s="4"/>
      <c r="K744" t="str">
        <f t="shared" si="24"/>
        <v>INLAGRANGE</v>
      </c>
      <c r="L744" s="9">
        <f t="shared" si="25"/>
        <v>726200</v>
      </c>
      <c r="M744" s="9"/>
    </row>
    <row r="745" spans="1:13">
      <c r="A745" s="2" t="s">
        <v>2513</v>
      </c>
      <c r="B745" s="2" t="s">
        <v>2138</v>
      </c>
      <c r="C745" s="3" t="s">
        <v>181</v>
      </c>
      <c r="D745" s="2" t="s">
        <v>546</v>
      </c>
      <c r="E745" s="8" t="s">
        <v>2488</v>
      </c>
      <c r="F745" s="4">
        <v>726200</v>
      </c>
      <c r="G745" s="4"/>
      <c r="H745" s="4"/>
      <c r="I745" s="4"/>
      <c r="K745" t="str">
        <f t="shared" si="24"/>
        <v>INLAKE</v>
      </c>
      <c r="L745" s="9">
        <f t="shared" si="25"/>
        <v>726200</v>
      </c>
      <c r="M745" s="9"/>
    </row>
    <row r="746" spans="1:13">
      <c r="A746" s="2" t="s">
        <v>2513</v>
      </c>
      <c r="B746" s="2" t="s">
        <v>2139</v>
      </c>
      <c r="C746" s="3" t="s">
        <v>3412</v>
      </c>
      <c r="D746" s="2" t="s">
        <v>546</v>
      </c>
      <c r="E746" s="8" t="s">
        <v>2540</v>
      </c>
      <c r="F746" s="4">
        <v>726200</v>
      </c>
      <c r="G746" s="4"/>
      <c r="H746" s="4"/>
      <c r="I746" s="4"/>
      <c r="K746" t="str">
        <f t="shared" si="24"/>
        <v>INLAPORTE</v>
      </c>
      <c r="L746" s="9">
        <f t="shared" si="25"/>
        <v>726200</v>
      </c>
      <c r="M746" s="9"/>
    </row>
    <row r="747" spans="1:13">
      <c r="A747" s="2" t="s">
        <v>2513</v>
      </c>
      <c r="B747" s="2" t="s">
        <v>2140</v>
      </c>
      <c r="C747" s="3" t="s">
        <v>43</v>
      </c>
      <c r="D747" s="2" t="s">
        <v>546</v>
      </c>
      <c r="E747" s="8" t="s">
        <v>2541</v>
      </c>
      <c r="F747" s="4">
        <v>726200</v>
      </c>
      <c r="G747" s="4"/>
      <c r="H747" s="4"/>
      <c r="I747" s="4"/>
      <c r="K747" t="str">
        <f t="shared" si="24"/>
        <v>INLAWRENCE</v>
      </c>
      <c r="L747" s="9">
        <f t="shared" si="25"/>
        <v>726200</v>
      </c>
      <c r="M747" s="9"/>
    </row>
    <row r="748" spans="1:13">
      <c r="A748" s="2" t="s">
        <v>2513</v>
      </c>
      <c r="B748" s="2" t="s">
        <v>2141</v>
      </c>
      <c r="C748" s="3" t="s">
        <v>48</v>
      </c>
      <c r="D748" s="2" t="s">
        <v>546</v>
      </c>
      <c r="E748" s="8" t="s">
        <v>2518</v>
      </c>
      <c r="F748" s="4">
        <v>726200</v>
      </c>
      <c r="G748" s="4"/>
      <c r="H748" s="4"/>
      <c r="I748" s="4"/>
      <c r="K748" t="str">
        <f t="shared" si="24"/>
        <v>INMADISON</v>
      </c>
      <c r="L748" s="9">
        <f t="shared" si="25"/>
        <v>726200</v>
      </c>
      <c r="M748" s="9"/>
    </row>
    <row r="749" spans="1:13">
      <c r="A749" s="2" t="s">
        <v>2513</v>
      </c>
      <c r="B749" s="2" t="s">
        <v>2143</v>
      </c>
      <c r="C749" s="3" t="s">
        <v>50</v>
      </c>
      <c r="D749" s="2" t="s">
        <v>546</v>
      </c>
      <c r="E749" s="8" t="s">
        <v>2518</v>
      </c>
      <c r="F749" s="4">
        <v>726200</v>
      </c>
      <c r="G749" s="4"/>
      <c r="H749" s="4"/>
      <c r="I749" s="4"/>
      <c r="K749" t="str">
        <f t="shared" si="24"/>
        <v>INMARION</v>
      </c>
      <c r="L749" s="9">
        <f t="shared" si="25"/>
        <v>726200</v>
      </c>
      <c r="M749" s="9"/>
    </row>
    <row r="750" spans="1:13">
      <c r="A750" s="2" t="s">
        <v>2513</v>
      </c>
      <c r="B750" s="2" t="s">
        <v>2145</v>
      </c>
      <c r="C750" s="3" t="s">
        <v>51</v>
      </c>
      <c r="D750" s="2" t="s">
        <v>546</v>
      </c>
      <c r="E750" s="8" t="s">
        <v>2542</v>
      </c>
      <c r="F750" s="4">
        <v>726200</v>
      </c>
      <c r="G750" s="4"/>
      <c r="H750" s="4"/>
      <c r="I750" s="4"/>
      <c r="K750" t="str">
        <f t="shared" si="24"/>
        <v>INMARSHALL</v>
      </c>
      <c r="L750" s="9">
        <f t="shared" si="25"/>
        <v>726200</v>
      </c>
      <c r="M750" s="9"/>
    </row>
    <row r="751" spans="1:13">
      <c r="A751" s="2" t="s">
        <v>2513</v>
      </c>
      <c r="B751" s="2" t="s">
        <v>2146</v>
      </c>
      <c r="C751" s="3" t="s">
        <v>321</v>
      </c>
      <c r="D751" s="2" t="s">
        <v>546</v>
      </c>
      <c r="E751" s="8" t="s">
        <v>2083</v>
      </c>
      <c r="F751" s="4">
        <v>726200</v>
      </c>
      <c r="G751" s="4"/>
      <c r="H751" s="4"/>
      <c r="I751" s="4"/>
      <c r="K751" t="str">
        <f t="shared" si="24"/>
        <v>INMARTIN</v>
      </c>
      <c r="L751" s="9">
        <f t="shared" si="25"/>
        <v>726200</v>
      </c>
      <c r="M751" s="9"/>
    </row>
    <row r="752" spans="1:13">
      <c r="A752" s="2" t="s">
        <v>2513</v>
      </c>
      <c r="B752" s="2" t="s">
        <v>2147</v>
      </c>
      <c r="C752" s="3" t="s">
        <v>564</v>
      </c>
      <c r="D752" s="2" t="s">
        <v>546</v>
      </c>
      <c r="E752" s="8" t="s">
        <v>2543</v>
      </c>
      <c r="F752" s="4">
        <v>726200</v>
      </c>
      <c r="G752" s="4"/>
      <c r="H752" s="4"/>
      <c r="I752" s="4"/>
      <c r="K752" t="str">
        <f t="shared" si="24"/>
        <v>INMIAMI</v>
      </c>
      <c r="L752" s="9">
        <f t="shared" si="25"/>
        <v>726200</v>
      </c>
      <c r="M752" s="9"/>
    </row>
    <row r="753" spans="1:13">
      <c r="A753" s="2" t="s">
        <v>2513</v>
      </c>
      <c r="B753" s="2" t="s">
        <v>2148</v>
      </c>
      <c r="C753" s="3" t="s">
        <v>53</v>
      </c>
      <c r="D753" s="2" t="s">
        <v>546</v>
      </c>
      <c r="E753" s="8" t="s">
        <v>2544</v>
      </c>
      <c r="F753" s="4">
        <v>726200</v>
      </c>
      <c r="G753" s="4"/>
      <c r="H753" s="4"/>
      <c r="I753" s="4"/>
      <c r="K753" t="str">
        <f t="shared" si="24"/>
        <v>INMONROE</v>
      </c>
      <c r="L753" s="9">
        <f t="shared" si="25"/>
        <v>726200</v>
      </c>
      <c r="M753" s="9"/>
    </row>
    <row r="754" spans="1:13">
      <c r="A754" s="2" t="s">
        <v>2513</v>
      </c>
      <c r="B754" s="2" t="s">
        <v>2149</v>
      </c>
      <c r="C754" s="3" t="s">
        <v>54</v>
      </c>
      <c r="D754" s="2" t="s">
        <v>546</v>
      </c>
      <c r="E754" s="8" t="s">
        <v>2545</v>
      </c>
      <c r="F754" s="4">
        <v>726200</v>
      </c>
      <c r="G754" s="4"/>
      <c r="H754" s="4"/>
      <c r="I754" s="4"/>
      <c r="K754" t="str">
        <f t="shared" si="24"/>
        <v>INMONTGOMERY</v>
      </c>
      <c r="L754" s="9">
        <f t="shared" si="25"/>
        <v>726200</v>
      </c>
      <c r="M754" s="9"/>
    </row>
    <row r="755" spans="1:13">
      <c r="A755" s="2" t="s">
        <v>2513</v>
      </c>
      <c r="B755" s="2" t="s">
        <v>2150</v>
      </c>
      <c r="C755" s="3" t="s">
        <v>55</v>
      </c>
      <c r="D755" s="2" t="s">
        <v>546</v>
      </c>
      <c r="E755" s="8" t="s">
        <v>2518</v>
      </c>
      <c r="F755" s="4">
        <v>726200</v>
      </c>
      <c r="G755" s="4"/>
      <c r="H755" s="4"/>
      <c r="I755" s="4"/>
      <c r="K755" t="str">
        <f t="shared" si="24"/>
        <v>INMORGAN</v>
      </c>
      <c r="L755" s="9">
        <f t="shared" si="25"/>
        <v>726200</v>
      </c>
      <c r="M755" s="9"/>
    </row>
    <row r="756" spans="1:13">
      <c r="A756" s="2" t="s">
        <v>2513</v>
      </c>
      <c r="B756" s="2" t="s">
        <v>2152</v>
      </c>
      <c r="C756" s="3" t="s">
        <v>143</v>
      </c>
      <c r="D756" s="2" t="s">
        <v>546</v>
      </c>
      <c r="E756" s="8" t="s">
        <v>2488</v>
      </c>
      <c r="F756" s="4">
        <v>726200</v>
      </c>
      <c r="G756" s="4"/>
      <c r="H756" s="4"/>
      <c r="I756" s="4"/>
      <c r="K756" t="str">
        <f t="shared" si="24"/>
        <v>INNEWTON</v>
      </c>
      <c r="L756" s="9">
        <f t="shared" si="25"/>
        <v>726200</v>
      </c>
      <c r="M756" s="9"/>
    </row>
    <row r="757" spans="1:13">
      <c r="A757" s="2" t="s">
        <v>2513</v>
      </c>
      <c r="B757" s="2" t="s">
        <v>2153</v>
      </c>
      <c r="C757" s="3" t="s">
        <v>565</v>
      </c>
      <c r="D757" s="2" t="s">
        <v>546</v>
      </c>
      <c r="E757" s="8" t="s">
        <v>2546</v>
      </c>
      <c r="F757" s="4">
        <v>726200</v>
      </c>
      <c r="G757" s="4"/>
      <c r="H757" s="4"/>
      <c r="I757" s="4"/>
      <c r="K757" t="str">
        <f t="shared" si="24"/>
        <v>INNOBLE</v>
      </c>
      <c r="L757" s="9">
        <f t="shared" si="25"/>
        <v>726200</v>
      </c>
      <c r="M757" s="9"/>
    </row>
    <row r="758" spans="1:13">
      <c r="A758" s="2" t="s">
        <v>2513</v>
      </c>
      <c r="B758" s="2" t="s">
        <v>2155</v>
      </c>
      <c r="C758" s="3" t="s">
        <v>566</v>
      </c>
      <c r="D758" s="2" t="s">
        <v>546</v>
      </c>
      <c r="E758" s="8" t="s">
        <v>2524</v>
      </c>
      <c r="F758" s="4">
        <v>726200</v>
      </c>
      <c r="G758" s="4"/>
      <c r="H758" s="4"/>
      <c r="I758" s="4"/>
      <c r="K758" t="str">
        <f t="shared" si="24"/>
        <v>INOHIO</v>
      </c>
      <c r="L758" s="9">
        <f t="shared" si="25"/>
        <v>726200</v>
      </c>
      <c r="M758" s="9"/>
    </row>
    <row r="759" spans="1:13">
      <c r="A759" s="2" t="s">
        <v>2513</v>
      </c>
      <c r="B759" s="2" t="s">
        <v>2156</v>
      </c>
      <c r="C759" s="3" t="s">
        <v>193</v>
      </c>
      <c r="D759" s="2" t="s">
        <v>546</v>
      </c>
      <c r="E759" s="8" t="s">
        <v>2083</v>
      </c>
      <c r="F759" s="4">
        <v>726200</v>
      </c>
      <c r="G759" s="4"/>
      <c r="H759" s="4"/>
      <c r="I759" s="4"/>
      <c r="K759" t="str">
        <f t="shared" si="24"/>
        <v>INORANGE</v>
      </c>
      <c r="L759" s="9">
        <f t="shared" si="25"/>
        <v>726200</v>
      </c>
      <c r="M759" s="9"/>
    </row>
    <row r="760" spans="1:13">
      <c r="A760" s="2" t="s">
        <v>2513</v>
      </c>
      <c r="B760" s="2" t="s">
        <v>2157</v>
      </c>
      <c r="C760" s="3" t="s">
        <v>567</v>
      </c>
      <c r="D760" s="2" t="s">
        <v>546</v>
      </c>
      <c r="E760" s="8" t="s">
        <v>2544</v>
      </c>
      <c r="F760" s="4">
        <v>726200</v>
      </c>
      <c r="G760" s="4"/>
      <c r="H760" s="4"/>
      <c r="I760" s="4"/>
      <c r="K760" t="str">
        <f t="shared" si="24"/>
        <v>INOWEN</v>
      </c>
      <c r="L760" s="9">
        <f t="shared" si="25"/>
        <v>726200</v>
      </c>
      <c r="M760" s="9"/>
    </row>
    <row r="761" spans="1:13">
      <c r="A761" s="2" t="s">
        <v>2513</v>
      </c>
      <c r="B761" s="2" t="s">
        <v>2158</v>
      </c>
      <c r="C761" s="3" t="s">
        <v>568</v>
      </c>
      <c r="D761" s="2" t="s">
        <v>546</v>
      </c>
      <c r="E761" s="8" t="s">
        <v>2521</v>
      </c>
      <c r="F761" s="4">
        <v>726200</v>
      </c>
      <c r="G761" s="4"/>
      <c r="H761" s="4"/>
      <c r="I761" s="4"/>
      <c r="K761" t="str">
        <f t="shared" si="24"/>
        <v>INPARKE</v>
      </c>
      <c r="L761" s="9">
        <f t="shared" si="25"/>
        <v>726200</v>
      </c>
      <c r="M761" s="9"/>
    </row>
    <row r="762" spans="1:13">
      <c r="A762" s="2" t="s">
        <v>2513</v>
      </c>
      <c r="B762" s="2" t="s">
        <v>2159</v>
      </c>
      <c r="C762" s="3" t="s">
        <v>56</v>
      </c>
      <c r="D762" s="2" t="s">
        <v>546</v>
      </c>
      <c r="E762" s="8" t="s">
        <v>2083</v>
      </c>
      <c r="F762" s="4">
        <v>726200</v>
      </c>
      <c r="G762" s="4"/>
      <c r="H762" s="4"/>
      <c r="I762" s="4"/>
      <c r="K762" t="str">
        <f t="shared" si="24"/>
        <v>INPERRY</v>
      </c>
      <c r="L762" s="9">
        <f t="shared" si="25"/>
        <v>726200</v>
      </c>
      <c r="M762" s="9"/>
    </row>
    <row r="763" spans="1:13">
      <c r="A763" s="2" t="s">
        <v>2513</v>
      </c>
      <c r="B763" s="2" t="s">
        <v>2161</v>
      </c>
      <c r="C763" s="3" t="s">
        <v>58</v>
      </c>
      <c r="D763" s="2" t="s">
        <v>546</v>
      </c>
      <c r="E763" s="8" t="s">
        <v>2528</v>
      </c>
      <c r="F763" s="4">
        <v>726200</v>
      </c>
      <c r="G763" s="4"/>
      <c r="H763" s="4"/>
      <c r="I763" s="4"/>
      <c r="K763" t="str">
        <f t="shared" si="24"/>
        <v>INPIKE</v>
      </c>
      <c r="L763" s="9">
        <f t="shared" si="25"/>
        <v>726200</v>
      </c>
      <c r="M763" s="9"/>
    </row>
    <row r="764" spans="1:13">
      <c r="A764" s="2" t="s">
        <v>2513</v>
      </c>
      <c r="B764" s="2" t="s">
        <v>2162</v>
      </c>
      <c r="C764" s="3" t="s">
        <v>569</v>
      </c>
      <c r="D764" s="2" t="s">
        <v>546</v>
      </c>
      <c r="E764" s="8" t="s">
        <v>2488</v>
      </c>
      <c r="F764" s="4">
        <v>726200</v>
      </c>
      <c r="G764" s="4"/>
      <c r="H764" s="4"/>
      <c r="I764" s="4"/>
      <c r="K764" t="str">
        <f t="shared" si="24"/>
        <v>INPORTER</v>
      </c>
      <c r="L764" s="9">
        <f t="shared" si="25"/>
        <v>726200</v>
      </c>
      <c r="M764" s="9"/>
    </row>
    <row r="765" spans="1:13">
      <c r="A765" s="2" t="s">
        <v>2513</v>
      </c>
      <c r="B765" s="2" t="s">
        <v>2163</v>
      </c>
      <c r="C765" s="3" t="s">
        <v>570</v>
      </c>
      <c r="D765" s="2" t="s">
        <v>546</v>
      </c>
      <c r="E765" s="8" t="s">
        <v>2547</v>
      </c>
      <c r="F765" s="4">
        <v>726200</v>
      </c>
      <c r="G765" s="4"/>
      <c r="H765" s="4"/>
      <c r="I765" s="4"/>
      <c r="K765" t="str">
        <f t="shared" si="24"/>
        <v>INPOSEY</v>
      </c>
      <c r="L765" s="9">
        <f t="shared" si="25"/>
        <v>726200</v>
      </c>
      <c r="M765" s="9"/>
    </row>
    <row r="766" spans="1:13">
      <c r="A766" s="2" t="s">
        <v>2513</v>
      </c>
      <c r="B766" s="2" t="s">
        <v>2164</v>
      </c>
      <c r="C766" s="3" t="s">
        <v>150</v>
      </c>
      <c r="D766" s="2" t="s">
        <v>546</v>
      </c>
      <c r="E766" s="8" t="s">
        <v>2083</v>
      </c>
      <c r="F766" s="4">
        <v>726200</v>
      </c>
      <c r="G766" s="4"/>
      <c r="H766" s="4"/>
      <c r="I766" s="4"/>
      <c r="K766" t="str">
        <f t="shared" si="24"/>
        <v>INPULASKI</v>
      </c>
      <c r="L766" s="9">
        <f t="shared" si="25"/>
        <v>726200</v>
      </c>
      <c r="M766" s="9"/>
    </row>
    <row r="767" spans="1:13">
      <c r="A767" s="2" t="s">
        <v>2513</v>
      </c>
      <c r="B767" s="2" t="s">
        <v>2165</v>
      </c>
      <c r="C767" s="3" t="s">
        <v>330</v>
      </c>
      <c r="D767" s="2" t="s">
        <v>546</v>
      </c>
      <c r="E767" s="8" t="s">
        <v>2518</v>
      </c>
      <c r="F767" s="4">
        <v>726200</v>
      </c>
      <c r="G767" s="4"/>
      <c r="H767" s="4"/>
      <c r="I767" s="4"/>
      <c r="K767" t="str">
        <f t="shared" si="24"/>
        <v>INPUTNAM</v>
      </c>
      <c r="L767" s="9">
        <f t="shared" si="25"/>
        <v>726200</v>
      </c>
      <c r="M767" s="9"/>
    </row>
    <row r="768" spans="1:13">
      <c r="A768" s="2" t="s">
        <v>2513</v>
      </c>
      <c r="B768" s="2" t="s">
        <v>2231</v>
      </c>
      <c r="C768" s="3" t="s">
        <v>59</v>
      </c>
      <c r="D768" s="2" t="s">
        <v>546</v>
      </c>
      <c r="E768" s="8" t="s">
        <v>2083</v>
      </c>
      <c r="F768" s="4">
        <v>726200</v>
      </c>
      <c r="G768" s="4"/>
      <c r="H768" s="4"/>
      <c r="I768" s="4"/>
      <c r="K768" t="str">
        <f t="shared" si="24"/>
        <v>INRANDOLPH</v>
      </c>
      <c r="L768" s="9">
        <f t="shared" si="25"/>
        <v>726200</v>
      </c>
      <c r="M768" s="9"/>
    </row>
    <row r="769" spans="1:13">
      <c r="A769" s="2" t="s">
        <v>2513</v>
      </c>
      <c r="B769" s="2" t="s">
        <v>2232</v>
      </c>
      <c r="C769" s="3" t="s">
        <v>571</v>
      </c>
      <c r="D769" s="2" t="s">
        <v>546</v>
      </c>
      <c r="E769" s="8" t="s">
        <v>2083</v>
      </c>
      <c r="F769" s="4">
        <v>726200</v>
      </c>
      <c r="G769" s="4"/>
      <c r="H769" s="4"/>
      <c r="I769" s="4"/>
      <c r="K769" t="str">
        <f t="shared" si="24"/>
        <v>INRIPLEY</v>
      </c>
      <c r="L769" s="9">
        <f t="shared" si="25"/>
        <v>726200</v>
      </c>
      <c r="M769" s="9"/>
    </row>
    <row r="770" spans="1:13">
      <c r="A770" s="2" t="s">
        <v>2513</v>
      </c>
      <c r="B770" s="2" t="s">
        <v>2233</v>
      </c>
      <c r="C770" s="3" t="s">
        <v>572</v>
      </c>
      <c r="D770" s="2" t="s">
        <v>546</v>
      </c>
      <c r="E770" s="8" t="s">
        <v>2083</v>
      </c>
      <c r="F770" s="4">
        <v>726200</v>
      </c>
      <c r="G770" s="4"/>
      <c r="H770" s="4"/>
      <c r="I770" s="4"/>
      <c r="K770" t="str">
        <f t="shared" si="24"/>
        <v>INRUSH</v>
      </c>
      <c r="L770" s="9">
        <f t="shared" si="25"/>
        <v>726200</v>
      </c>
      <c r="M770" s="9"/>
    </row>
    <row r="771" spans="1:13">
      <c r="A771" s="2" t="s">
        <v>2513</v>
      </c>
      <c r="B771" s="2" t="s">
        <v>2235</v>
      </c>
      <c r="C771" s="3" t="s">
        <v>573</v>
      </c>
      <c r="D771" s="2" t="s">
        <v>546</v>
      </c>
      <c r="E771" s="8" t="s">
        <v>2548</v>
      </c>
      <c r="F771" s="4">
        <v>726200</v>
      </c>
      <c r="G771" s="4"/>
      <c r="H771" s="4"/>
      <c r="I771" s="4"/>
      <c r="K771" t="str">
        <f t="shared" si="24"/>
        <v>INST. JOSEPH</v>
      </c>
      <c r="L771" s="9">
        <f t="shared" si="25"/>
        <v>726200</v>
      </c>
      <c r="M771" s="9"/>
    </row>
    <row r="772" spans="1:13">
      <c r="A772" s="2" t="s">
        <v>2513</v>
      </c>
      <c r="B772" s="2" t="s">
        <v>2236</v>
      </c>
      <c r="C772" s="3" t="s">
        <v>153</v>
      </c>
      <c r="D772" s="2" t="s">
        <v>546</v>
      </c>
      <c r="E772" s="8" t="s">
        <v>3401</v>
      </c>
      <c r="F772" s="4">
        <v>726200</v>
      </c>
      <c r="G772" s="4"/>
      <c r="H772" s="4"/>
      <c r="I772" s="4"/>
      <c r="K772" t="str">
        <f t="shared" si="24"/>
        <v>INSCOTT</v>
      </c>
      <c r="L772" s="9">
        <f t="shared" si="25"/>
        <v>726200</v>
      </c>
      <c r="M772" s="9"/>
    </row>
    <row r="773" spans="1:13">
      <c r="A773" s="2" t="s">
        <v>2513</v>
      </c>
      <c r="B773" s="2" t="s">
        <v>2237</v>
      </c>
      <c r="C773" s="3" t="s">
        <v>62</v>
      </c>
      <c r="D773" s="2" t="s">
        <v>546</v>
      </c>
      <c r="E773" s="8" t="s">
        <v>2518</v>
      </c>
      <c r="F773" s="4">
        <v>726200</v>
      </c>
      <c r="G773" s="4"/>
      <c r="H773" s="4"/>
      <c r="I773" s="4"/>
      <c r="K773" t="str">
        <f t="shared" ref="K773:K836" si="26">+D773&amp;C773</f>
        <v>INSHELBY</v>
      </c>
      <c r="L773" s="9">
        <f t="shared" ref="L773:L836" si="27">+F773</f>
        <v>726200</v>
      </c>
      <c r="M773" s="9"/>
    </row>
    <row r="774" spans="1:13">
      <c r="A774" s="2" t="s">
        <v>2513</v>
      </c>
      <c r="B774" s="2" t="s">
        <v>2239</v>
      </c>
      <c r="C774" s="3" t="s">
        <v>574</v>
      </c>
      <c r="D774" s="2" t="s">
        <v>546</v>
      </c>
      <c r="E774" s="8" t="s">
        <v>2083</v>
      </c>
      <c r="F774" s="4">
        <v>726200</v>
      </c>
      <c r="G774" s="4"/>
      <c r="H774" s="4"/>
      <c r="I774" s="4"/>
      <c r="K774" t="str">
        <f t="shared" si="26"/>
        <v>INSPENCER</v>
      </c>
      <c r="L774" s="9">
        <f t="shared" si="27"/>
        <v>726200</v>
      </c>
      <c r="M774" s="9"/>
    </row>
    <row r="775" spans="1:13">
      <c r="A775" s="2" t="s">
        <v>2513</v>
      </c>
      <c r="B775" s="2" t="s">
        <v>2240</v>
      </c>
      <c r="C775" s="3" t="s">
        <v>575</v>
      </c>
      <c r="D775" s="2" t="s">
        <v>546</v>
      </c>
      <c r="E775" s="8" t="s">
        <v>2083</v>
      </c>
      <c r="F775" s="4">
        <v>726200</v>
      </c>
      <c r="G775" s="4"/>
      <c r="H775" s="4"/>
      <c r="I775" s="4"/>
      <c r="K775" t="str">
        <f t="shared" si="26"/>
        <v>INSTARKE</v>
      </c>
      <c r="L775" s="9">
        <f t="shared" si="27"/>
        <v>726200</v>
      </c>
      <c r="M775" s="9"/>
    </row>
    <row r="776" spans="1:13">
      <c r="A776" s="2" t="s">
        <v>2513</v>
      </c>
      <c r="B776" s="2" t="s">
        <v>2362</v>
      </c>
      <c r="C776" s="3" t="s">
        <v>576</v>
      </c>
      <c r="D776" s="2" t="s">
        <v>546</v>
      </c>
      <c r="E776" s="8" t="s">
        <v>2549</v>
      </c>
      <c r="F776" s="4">
        <v>726200</v>
      </c>
      <c r="G776" s="4"/>
      <c r="H776" s="4"/>
      <c r="I776" s="4"/>
      <c r="K776" t="str">
        <f t="shared" si="26"/>
        <v>INSTEUBEN</v>
      </c>
      <c r="L776" s="9">
        <f t="shared" si="27"/>
        <v>726200</v>
      </c>
      <c r="M776" s="9"/>
    </row>
    <row r="777" spans="1:13">
      <c r="A777" s="2" t="s">
        <v>2513</v>
      </c>
      <c r="B777" s="2" t="s">
        <v>2363</v>
      </c>
      <c r="C777" s="3" t="s">
        <v>577</v>
      </c>
      <c r="D777" s="2" t="s">
        <v>546</v>
      </c>
      <c r="E777" s="8" t="s">
        <v>2521</v>
      </c>
      <c r="F777" s="4">
        <v>726200</v>
      </c>
      <c r="G777" s="4"/>
      <c r="H777" s="4"/>
      <c r="I777" s="4"/>
      <c r="K777" t="str">
        <f t="shared" si="26"/>
        <v>INSULLIVAN</v>
      </c>
      <c r="L777" s="9">
        <f t="shared" si="27"/>
        <v>726200</v>
      </c>
      <c r="M777" s="9"/>
    </row>
    <row r="778" spans="1:13">
      <c r="A778" s="2" t="s">
        <v>2513</v>
      </c>
      <c r="B778" s="2" t="s">
        <v>2365</v>
      </c>
      <c r="C778" s="3" t="s">
        <v>578</v>
      </c>
      <c r="D778" s="2" t="s">
        <v>546</v>
      </c>
      <c r="E778" s="8" t="s">
        <v>2083</v>
      </c>
      <c r="F778" s="4">
        <v>726200</v>
      </c>
      <c r="G778" s="4"/>
      <c r="H778" s="4"/>
      <c r="I778" s="4"/>
      <c r="K778" t="str">
        <f t="shared" si="26"/>
        <v>INSWITZERLAND</v>
      </c>
      <c r="L778" s="9">
        <f t="shared" si="27"/>
        <v>726200</v>
      </c>
      <c r="M778" s="9"/>
    </row>
    <row r="779" spans="1:13">
      <c r="A779" s="2" t="s">
        <v>2513</v>
      </c>
      <c r="B779" s="2" t="s">
        <v>2366</v>
      </c>
      <c r="C779" s="3" t="s">
        <v>579</v>
      </c>
      <c r="D779" s="2" t="s">
        <v>546</v>
      </c>
      <c r="E779" s="8" t="s">
        <v>2517</v>
      </c>
      <c r="F779" s="4">
        <v>726200</v>
      </c>
      <c r="G779" s="4"/>
      <c r="H779" s="4"/>
      <c r="I779" s="4"/>
      <c r="K779" t="str">
        <f t="shared" si="26"/>
        <v>INTIPPECANOE</v>
      </c>
      <c r="L779" s="9">
        <f t="shared" si="27"/>
        <v>726200</v>
      </c>
      <c r="M779" s="9"/>
    </row>
    <row r="780" spans="1:13">
      <c r="A780" s="2" t="s">
        <v>2513</v>
      </c>
      <c r="B780" s="2" t="s">
        <v>2368</v>
      </c>
      <c r="C780" s="3" t="s">
        <v>580</v>
      </c>
      <c r="D780" s="2" t="s">
        <v>546</v>
      </c>
      <c r="E780" s="8" t="s">
        <v>2083</v>
      </c>
      <c r="F780" s="4">
        <v>726200</v>
      </c>
      <c r="G780" s="4"/>
      <c r="H780" s="4"/>
      <c r="I780" s="4"/>
      <c r="K780" t="str">
        <f t="shared" si="26"/>
        <v>INTIPTON</v>
      </c>
      <c r="L780" s="9">
        <f t="shared" si="27"/>
        <v>726200</v>
      </c>
      <c r="M780" s="9"/>
    </row>
    <row r="781" spans="1:13">
      <c r="A781" s="2" t="s">
        <v>2513</v>
      </c>
      <c r="B781" s="2" t="s">
        <v>2369</v>
      </c>
      <c r="C781" s="3" t="s">
        <v>159</v>
      </c>
      <c r="D781" s="2" t="s">
        <v>546</v>
      </c>
      <c r="E781" s="8" t="s">
        <v>2524</v>
      </c>
      <c r="F781" s="4">
        <v>726200</v>
      </c>
      <c r="G781" s="4"/>
      <c r="H781" s="4"/>
      <c r="I781" s="4"/>
      <c r="K781" t="str">
        <f t="shared" si="26"/>
        <v>INUNION</v>
      </c>
      <c r="L781" s="9">
        <f t="shared" si="27"/>
        <v>726200</v>
      </c>
      <c r="M781" s="9"/>
    </row>
    <row r="782" spans="1:13">
      <c r="A782" s="2" t="s">
        <v>2513</v>
      </c>
      <c r="B782" s="2" t="s">
        <v>2370</v>
      </c>
      <c r="C782" s="3" t="s">
        <v>581</v>
      </c>
      <c r="D782" s="2" t="s">
        <v>546</v>
      </c>
      <c r="E782" s="8" t="s">
        <v>2547</v>
      </c>
      <c r="F782" s="4">
        <v>726200</v>
      </c>
      <c r="G782" s="4"/>
      <c r="H782" s="4"/>
      <c r="I782" s="4"/>
      <c r="K782" t="str">
        <f t="shared" si="26"/>
        <v>INVANDERBURGH</v>
      </c>
      <c r="L782" s="9">
        <f t="shared" si="27"/>
        <v>726200</v>
      </c>
      <c r="M782" s="9"/>
    </row>
    <row r="783" spans="1:13">
      <c r="A783" s="2" t="s">
        <v>2513</v>
      </c>
      <c r="B783" s="2" t="s">
        <v>2371</v>
      </c>
      <c r="C783" s="3" t="s">
        <v>582</v>
      </c>
      <c r="D783" s="2" t="s">
        <v>546</v>
      </c>
      <c r="E783" s="8" t="s">
        <v>2521</v>
      </c>
      <c r="F783" s="4">
        <v>726200</v>
      </c>
      <c r="G783" s="4"/>
      <c r="H783" s="4"/>
      <c r="I783" s="4"/>
      <c r="K783" t="str">
        <f t="shared" si="26"/>
        <v>INVERMILLION</v>
      </c>
      <c r="L783" s="9">
        <f t="shared" si="27"/>
        <v>726200</v>
      </c>
      <c r="M783" s="9"/>
    </row>
    <row r="784" spans="1:13">
      <c r="A784" s="2" t="s">
        <v>2513</v>
      </c>
      <c r="B784" s="2" t="s">
        <v>2372</v>
      </c>
      <c r="C784" s="3" t="s">
        <v>583</v>
      </c>
      <c r="D784" s="2" t="s">
        <v>546</v>
      </c>
      <c r="E784" s="8" t="s">
        <v>2521</v>
      </c>
      <c r="F784" s="4">
        <v>726200</v>
      </c>
      <c r="G784" s="4"/>
      <c r="H784" s="4"/>
      <c r="I784" s="4"/>
      <c r="K784" t="str">
        <f t="shared" si="26"/>
        <v>INVIGO</v>
      </c>
      <c r="L784" s="9">
        <f t="shared" si="27"/>
        <v>726200</v>
      </c>
      <c r="M784" s="9"/>
    </row>
    <row r="785" spans="1:13">
      <c r="A785" s="2" t="s">
        <v>2513</v>
      </c>
      <c r="B785" s="2" t="s">
        <v>2374</v>
      </c>
      <c r="C785" s="3" t="s">
        <v>540</v>
      </c>
      <c r="D785" s="2" t="s">
        <v>546</v>
      </c>
      <c r="E785" s="8" t="s">
        <v>2550</v>
      </c>
      <c r="F785" s="4">
        <v>726200</v>
      </c>
      <c r="G785" s="4"/>
      <c r="H785" s="4"/>
      <c r="I785" s="4"/>
      <c r="K785" t="str">
        <f t="shared" si="26"/>
        <v>INWABASH</v>
      </c>
      <c r="L785" s="9">
        <f t="shared" si="27"/>
        <v>726200</v>
      </c>
      <c r="M785" s="9"/>
    </row>
    <row r="786" spans="1:13">
      <c r="A786" s="2" t="s">
        <v>2513</v>
      </c>
      <c r="B786" s="2" t="s">
        <v>2375</v>
      </c>
      <c r="C786" s="3" t="s">
        <v>443</v>
      </c>
      <c r="D786" s="2" t="s">
        <v>546</v>
      </c>
      <c r="E786" s="8" t="s">
        <v>2517</v>
      </c>
      <c r="F786" s="4">
        <v>726200</v>
      </c>
      <c r="G786" s="4"/>
      <c r="H786" s="4"/>
      <c r="I786" s="4"/>
      <c r="K786" t="str">
        <f t="shared" si="26"/>
        <v>INWARREN</v>
      </c>
      <c r="L786" s="9">
        <f t="shared" si="27"/>
        <v>726200</v>
      </c>
      <c r="M786" s="9"/>
    </row>
    <row r="787" spans="1:13">
      <c r="A787" s="2" t="s">
        <v>2513</v>
      </c>
      <c r="B787" s="2" t="s">
        <v>2376</v>
      </c>
      <c r="C787" s="3" t="s">
        <v>584</v>
      </c>
      <c r="D787" s="2" t="s">
        <v>546</v>
      </c>
      <c r="E787" s="8" t="s">
        <v>2547</v>
      </c>
      <c r="F787" s="4">
        <v>726200</v>
      </c>
      <c r="G787" s="4"/>
      <c r="H787" s="4"/>
      <c r="I787" s="4"/>
      <c r="K787" t="str">
        <f t="shared" si="26"/>
        <v>INWARRICK</v>
      </c>
      <c r="L787" s="9">
        <f t="shared" si="27"/>
        <v>726200</v>
      </c>
      <c r="M787" s="9"/>
    </row>
    <row r="788" spans="1:13">
      <c r="A788" s="2" t="s">
        <v>2513</v>
      </c>
      <c r="B788" s="2" t="s">
        <v>2377</v>
      </c>
      <c r="C788" s="3" t="s">
        <v>68</v>
      </c>
      <c r="D788" s="2" t="s">
        <v>546</v>
      </c>
      <c r="E788" s="8" t="s">
        <v>2520</v>
      </c>
      <c r="F788" s="4">
        <v>726200</v>
      </c>
      <c r="G788" s="4"/>
      <c r="H788" s="4"/>
      <c r="I788" s="4"/>
      <c r="K788" t="str">
        <f t="shared" si="26"/>
        <v>INWASHINGTON</v>
      </c>
      <c r="L788" s="9">
        <f t="shared" si="27"/>
        <v>726200</v>
      </c>
      <c r="M788" s="9"/>
    </row>
    <row r="789" spans="1:13">
      <c r="A789" s="2" t="s">
        <v>2513</v>
      </c>
      <c r="B789" s="2" t="s">
        <v>2378</v>
      </c>
      <c r="C789" s="3" t="s">
        <v>444</v>
      </c>
      <c r="D789" s="2" t="s">
        <v>546</v>
      </c>
      <c r="E789" s="8" t="s">
        <v>2551</v>
      </c>
      <c r="F789" s="4">
        <v>726200</v>
      </c>
      <c r="G789" s="4"/>
      <c r="H789" s="4"/>
      <c r="I789" s="4"/>
      <c r="K789" t="str">
        <f t="shared" si="26"/>
        <v>INWAYNE</v>
      </c>
      <c r="L789" s="9">
        <f t="shared" si="27"/>
        <v>726200</v>
      </c>
      <c r="M789" s="9"/>
    </row>
    <row r="790" spans="1:13">
      <c r="A790" s="2" t="s">
        <v>2513</v>
      </c>
      <c r="B790" s="2" t="s">
        <v>2379</v>
      </c>
      <c r="C790" s="3" t="s">
        <v>585</v>
      </c>
      <c r="D790" s="2" t="s">
        <v>546</v>
      </c>
      <c r="E790" s="8" t="s">
        <v>2083</v>
      </c>
      <c r="F790" s="4">
        <v>726200</v>
      </c>
      <c r="G790" s="4"/>
      <c r="H790" s="4"/>
      <c r="I790" s="4"/>
      <c r="K790" t="str">
        <f t="shared" si="26"/>
        <v>INWELLS</v>
      </c>
      <c r="L790" s="9">
        <f t="shared" si="27"/>
        <v>726200</v>
      </c>
      <c r="M790" s="9"/>
    </row>
    <row r="791" spans="1:13">
      <c r="A791" s="2" t="s">
        <v>2513</v>
      </c>
      <c r="B791" s="2" t="s">
        <v>2381</v>
      </c>
      <c r="C791" s="3" t="s">
        <v>161</v>
      </c>
      <c r="D791" s="2" t="s">
        <v>546</v>
      </c>
      <c r="E791" s="8" t="s">
        <v>2083</v>
      </c>
      <c r="F791" s="4">
        <v>726200</v>
      </c>
      <c r="G791" s="4"/>
      <c r="H791" s="4"/>
      <c r="I791" s="4"/>
      <c r="K791" t="str">
        <f t="shared" si="26"/>
        <v>INWHITE</v>
      </c>
      <c r="L791" s="9">
        <f t="shared" si="27"/>
        <v>726200</v>
      </c>
      <c r="M791" s="9"/>
    </row>
    <row r="792" spans="1:13">
      <c r="A792" s="2" t="s">
        <v>2513</v>
      </c>
      <c r="B792" s="2" t="s">
        <v>2382</v>
      </c>
      <c r="C792" s="3" t="s">
        <v>586</v>
      </c>
      <c r="D792" s="2" t="s">
        <v>546</v>
      </c>
      <c r="E792" s="8" t="s">
        <v>2515</v>
      </c>
      <c r="F792" s="4">
        <v>726200</v>
      </c>
      <c r="G792" s="4"/>
      <c r="H792" s="4"/>
      <c r="I792" s="4"/>
      <c r="K792" t="str">
        <f t="shared" si="26"/>
        <v>INWHITLEY</v>
      </c>
      <c r="L792" s="9">
        <f t="shared" si="27"/>
        <v>726200</v>
      </c>
      <c r="M792" s="9"/>
    </row>
    <row r="793" spans="1:13">
      <c r="A793" s="2" t="s">
        <v>2552</v>
      </c>
      <c r="B793" s="2" t="s">
        <v>2073</v>
      </c>
      <c r="C793" s="3" t="s">
        <v>587</v>
      </c>
      <c r="D793" s="2" t="s">
        <v>588</v>
      </c>
      <c r="E793" s="8" t="s">
        <v>2083</v>
      </c>
      <c r="F793" s="4">
        <v>726200</v>
      </c>
      <c r="G793" s="4"/>
      <c r="H793" s="4"/>
      <c r="I793" s="4"/>
      <c r="K793" t="str">
        <f t="shared" si="26"/>
        <v>IAADAIR</v>
      </c>
      <c r="L793" s="9">
        <f t="shared" si="27"/>
        <v>726200</v>
      </c>
      <c r="M793" s="9"/>
    </row>
    <row r="794" spans="1:13">
      <c r="A794" s="2" t="s">
        <v>2552</v>
      </c>
      <c r="B794" s="2" t="s">
        <v>2075</v>
      </c>
      <c r="C794" s="3" t="s">
        <v>221</v>
      </c>
      <c r="D794" s="2" t="s">
        <v>588</v>
      </c>
      <c r="E794" s="8" t="s">
        <v>2083</v>
      </c>
      <c r="F794" s="4">
        <v>726200</v>
      </c>
      <c r="G794" s="4"/>
      <c r="H794" s="4"/>
      <c r="I794" s="4"/>
      <c r="K794" t="str">
        <f t="shared" si="26"/>
        <v>IAADAMS</v>
      </c>
      <c r="L794" s="9">
        <f t="shared" si="27"/>
        <v>726200</v>
      </c>
      <c r="M794" s="9"/>
    </row>
    <row r="795" spans="1:13">
      <c r="A795" s="2" t="s">
        <v>2552</v>
      </c>
      <c r="B795" s="2" t="s">
        <v>2077</v>
      </c>
      <c r="C795" s="3" t="s">
        <v>589</v>
      </c>
      <c r="D795" s="2" t="s">
        <v>588</v>
      </c>
      <c r="E795" s="8" t="s">
        <v>2083</v>
      </c>
      <c r="F795" s="4">
        <v>726200</v>
      </c>
      <c r="G795" s="4"/>
      <c r="H795" s="4"/>
      <c r="I795" s="4"/>
      <c r="K795" t="str">
        <f t="shared" si="26"/>
        <v>IAALLAMAKEE</v>
      </c>
      <c r="L795" s="9">
        <f t="shared" si="27"/>
        <v>726200</v>
      </c>
      <c r="M795" s="9"/>
    </row>
    <row r="796" spans="1:13">
      <c r="A796" s="2" t="s">
        <v>2552</v>
      </c>
      <c r="B796" s="2" t="s">
        <v>2079</v>
      </c>
      <c r="C796" s="3" t="s">
        <v>590</v>
      </c>
      <c r="D796" s="2" t="s">
        <v>588</v>
      </c>
      <c r="E796" s="8" t="s">
        <v>2083</v>
      </c>
      <c r="F796" s="4">
        <v>726200</v>
      </c>
      <c r="G796" s="4"/>
      <c r="H796" s="4"/>
      <c r="I796" s="4"/>
      <c r="K796" t="str">
        <f t="shared" si="26"/>
        <v>IAAPPANOOSE</v>
      </c>
      <c r="L796" s="9">
        <f t="shared" si="27"/>
        <v>726200</v>
      </c>
      <c r="M796" s="9"/>
    </row>
    <row r="797" spans="1:13">
      <c r="A797" s="2" t="s">
        <v>2552</v>
      </c>
      <c r="B797" s="2" t="s">
        <v>2081</v>
      </c>
      <c r="C797" s="3" t="s">
        <v>591</v>
      </c>
      <c r="D797" s="2" t="s">
        <v>588</v>
      </c>
      <c r="E797" s="8" t="s">
        <v>2083</v>
      </c>
      <c r="F797" s="4">
        <v>726200</v>
      </c>
      <c r="G797" s="4"/>
      <c r="H797" s="4"/>
      <c r="I797" s="4"/>
      <c r="K797" t="str">
        <f t="shared" si="26"/>
        <v>IAAUDUBON</v>
      </c>
      <c r="L797" s="9">
        <f t="shared" si="27"/>
        <v>726200</v>
      </c>
      <c r="M797" s="9"/>
    </row>
    <row r="798" spans="1:13">
      <c r="A798" s="2" t="s">
        <v>2552</v>
      </c>
      <c r="B798" s="2" t="s">
        <v>2082</v>
      </c>
      <c r="C798" s="3" t="s">
        <v>110</v>
      </c>
      <c r="D798" s="2" t="s">
        <v>588</v>
      </c>
      <c r="E798" s="8" t="s">
        <v>2553</v>
      </c>
      <c r="F798" s="4">
        <v>726200</v>
      </c>
      <c r="G798" s="4"/>
      <c r="H798" s="4"/>
      <c r="I798" s="4"/>
      <c r="K798" t="str">
        <f t="shared" si="26"/>
        <v>IABENTON</v>
      </c>
      <c r="L798" s="9">
        <f t="shared" si="27"/>
        <v>726200</v>
      </c>
      <c r="M798" s="9"/>
    </row>
    <row r="799" spans="1:13">
      <c r="A799" s="2" t="s">
        <v>2552</v>
      </c>
      <c r="B799" s="2" t="s">
        <v>2084</v>
      </c>
      <c r="C799" s="3" t="s">
        <v>592</v>
      </c>
      <c r="D799" s="2" t="s">
        <v>588</v>
      </c>
      <c r="E799" s="8" t="s">
        <v>2554</v>
      </c>
      <c r="F799" s="4">
        <v>726200</v>
      </c>
      <c r="G799" s="4"/>
      <c r="H799" s="4"/>
      <c r="I799" s="4"/>
      <c r="K799" t="str">
        <f t="shared" si="26"/>
        <v>IABLACK HAWK</v>
      </c>
      <c r="L799" s="9">
        <f t="shared" si="27"/>
        <v>726200</v>
      </c>
      <c r="M799" s="9"/>
    </row>
    <row r="800" spans="1:13">
      <c r="A800" s="2" t="s">
        <v>2552</v>
      </c>
      <c r="B800" s="2" t="s">
        <v>2085</v>
      </c>
      <c r="C800" s="3" t="s">
        <v>111</v>
      </c>
      <c r="D800" s="2" t="s">
        <v>588</v>
      </c>
      <c r="E800" s="8" t="s">
        <v>2572</v>
      </c>
      <c r="F800" s="4">
        <v>726200</v>
      </c>
      <c r="G800" s="4"/>
      <c r="H800" s="4"/>
      <c r="I800" s="4"/>
      <c r="K800" t="str">
        <f t="shared" si="26"/>
        <v>IABOONE</v>
      </c>
      <c r="L800" s="9">
        <f t="shared" si="27"/>
        <v>726200</v>
      </c>
      <c r="M800" s="9"/>
    </row>
    <row r="801" spans="1:13">
      <c r="A801" s="2" t="s">
        <v>2552</v>
      </c>
      <c r="B801" s="2" t="s">
        <v>2087</v>
      </c>
      <c r="C801" s="3" t="s">
        <v>593</v>
      </c>
      <c r="D801" s="2" t="s">
        <v>588</v>
      </c>
      <c r="E801" s="8" t="s">
        <v>2554</v>
      </c>
      <c r="F801" s="4">
        <v>726200</v>
      </c>
      <c r="G801" s="4"/>
      <c r="H801" s="4"/>
      <c r="I801" s="4"/>
      <c r="K801" t="str">
        <f t="shared" si="26"/>
        <v>IABREMER</v>
      </c>
      <c r="L801" s="9">
        <f t="shared" si="27"/>
        <v>726200</v>
      </c>
      <c r="M801" s="9"/>
    </row>
    <row r="802" spans="1:13">
      <c r="A802" s="2" t="s">
        <v>2552</v>
      </c>
      <c r="B802" s="2" t="s">
        <v>2088</v>
      </c>
      <c r="C802" s="3" t="s">
        <v>594</v>
      </c>
      <c r="D802" s="2" t="s">
        <v>588</v>
      </c>
      <c r="E802" s="8" t="s">
        <v>2083</v>
      </c>
      <c r="F802" s="4">
        <v>726200</v>
      </c>
      <c r="G802" s="4"/>
      <c r="H802" s="4"/>
      <c r="I802" s="4"/>
      <c r="K802" t="str">
        <f t="shared" si="26"/>
        <v>IABUCHANAN</v>
      </c>
      <c r="L802" s="9">
        <f t="shared" si="27"/>
        <v>726200</v>
      </c>
      <c r="M802" s="9"/>
    </row>
    <row r="803" spans="1:13">
      <c r="A803" s="2" t="s">
        <v>2552</v>
      </c>
      <c r="B803" s="2" t="s">
        <v>2089</v>
      </c>
      <c r="C803" s="3" t="s">
        <v>595</v>
      </c>
      <c r="D803" s="2" t="s">
        <v>588</v>
      </c>
      <c r="E803" s="8" t="s">
        <v>2555</v>
      </c>
      <c r="F803" s="4">
        <v>726200</v>
      </c>
      <c r="G803" s="4"/>
      <c r="H803" s="4"/>
      <c r="I803" s="4"/>
      <c r="K803" t="str">
        <f t="shared" si="26"/>
        <v>IABUENA VISTA</v>
      </c>
      <c r="L803" s="9">
        <f t="shared" si="27"/>
        <v>726200</v>
      </c>
      <c r="M803" s="9"/>
    </row>
    <row r="804" spans="1:13">
      <c r="A804" s="2" t="s">
        <v>2552</v>
      </c>
      <c r="B804" s="2" t="s">
        <v>2090</v>
      </c>
      <c r="C804" s="3" t="s">
        <v>10</v>
      </c>
      <c r="D804" s="2" t="s">
        <v>588</v>
      </c>
      <c r="E804" s="8" t="s">
        <v>2083</v>
      </c>
      <c r="F804" s="4">
        <v>726200</v>
      </c>
      <c r="G804" s="4"/>
      <c r="H804" s="4"/>
      <c r="I804" s="4"/>
      <c r="K804" t="str">
        <f t="shared" si="26"/>
        <v>IABUTLER</v>
      </c>
      <c r="L804" s="9">
        <f t="shared" si="27"/>
        <v>726200</v>
      </c>
      <c r="M804" s="9"/>
    </row>
    <row r="805" spans="1:13">
      <c r="A805" s="2" t="s">
        <v>2552</v>
      </c>
      <c r="B805" s="2" t="s">
        <v>2091</v>
      </c>
      <c r="C805" s="3" t="s">
        <v>11</v>
      </c>
      <c r="D805" s="2" t="s">
        <v>588</v>
      </c>
      <c r="E805" s="8" t="s">
        <v>2083</v>
      </c>
      <c r="F805" s="4">
        <v>726200</v>
      </c>
      <c r="G805" s="4"/>
      <c r="H805" s="4"/>
      <c r="I805" s="4"/>
      <c r="K805" t="str">
        <f t="shared" si="26"/>
        <v>IACALHOUN</v>
      </c>
      <c r="L805" s="9">
        <f t="shared" si="27"/>
        <v>726200</v>
      </c>
      <c r="M805" s="9"/>
    </row>
    <row r="806" spans="1:13">
      <c r="A806" s="2" t="s">
        <v>2552</v>
      </c>
      <c r="B806" s="2" t="s">
        <v>2092</v>
      </c>
      <c r="C806" s="3" t="s">
        <v>113</v>
      </c>
      <c r="D806" s="2" t="s">
        <v>588</v>
      </c>
      <c r="E806" s="8" t="s">
        <v>2556</v>
      </c>
      <c r="F806" s="4">
        <v>726200</v>
      </c>
      <c r="G806" s="4"/>
      <c r="H806" s="4"/>
      <c r="I806" s="4"/>
      <c r="K806" t="str">
        <f t="shared" si="26"/>
        <v>IACARROLL</v>
      </c>
      <c r="L806" s="9">
        <f t="shared" si="27"/>
        <v>726200</v>
      </c>
      <c r="M806" s="9"/>
    </row>
    <row r="807" spans="1:13">
      <c r="A807" s="2" t="s">
        <v>2552</v>
      </c>
      <c r="B807" s="2" t="s">
        <v>2093</v>
      </c>
      <c r="C807" s="3" t="s">
        <v>496</v>
      </c>
      <c r="D807" s="2" t="s">
        <v>588</v>
      </c>
      <c r="E807" s="8" t="s">
        <v>2083</v>
      </c>
      <c r="F807" s="4">
        <v>726200</v>
      </c>
      <c r="G807" s="4"/>
      <c r="H807" s="4"/>
      <c r="I807" s="4"/>
      <c r="K807" t="str">
        <f t="shared" si="26"/>
        <v>IACASS</v>
      </c>
      <c r="L807" s="9">
        <f t="shared" si="27"/>
        <v>726200</v>
      </c>
      <c r="M807" s="9"/>
    </row>
    <row r="808" spans="1:13">
      <c r="A808" s="2" t="s">
        <v>2552</v>
      </c>
      <c r="B808" s="2" t="s">
        <v>2094</v>
      </c>
      <c r="C808" s="3" t="s">
        <v>596</v>
      </c>
      <c r="D808" s="2" t="s">
        <v>588</v>
      </c>
      <c r="E808" s="8" t="s">
        <v>2083</v>
      </c>
      <c r="F808" s="4">
        <v>726200</v>
      </c>
      <c r="G808" s="4"/>
      <c r="H808" s="4"/>
      <c r="I808" s="4"/>
      <c r="K808" t="str">
        <f t="shared" si="26"/>
        <v>IACEDAR</v>
      </c>
      <c r="L808" s="9">
        <f t="shared" si="27"/>
        <v>726200</v>
      </c>
      <c r="M808" s="9"/>
    </row>
    <row r="809" spans="1:13">
      <c r="A809" s="2" t="s">
        <v>2552</v>
      </c>
      <c r="B809" s="2" t="s">
        <v>2096</v>
      </c>
      <c r="C809" s="3" t="s">
        <v>597</v>
      </c>
      <c r="D809" s="2" t="s">
        <v>588</v>
      </c>
      <c r="E809" s="8" t="s">
        <v>2557</v>
      </c>
      <c r="F809" s="4">
        <v>726200</v>
      </c>
      <c r="G809" s="4"/>
      <c r="H809" s="4"/>
      <c r="I809" s="4"/>
      <c r="K809" t="str">
        <f t="shared" si="26"/>
        <v>IACERRO GORDO</v>
      </c>
      <c r="L809" s="9">
        <f t="shared" si="27"/>
        <v>726200</v>
      </c>
      <c r="M809" s="9"/>
    </row>
    <row r="810" spans="1:13">
      <c r="A810" s="2" t="s">
        <v>2552</v>
      </c>
      <c r="B810" s="2" t="s">
        <v>2098</v>
      </c>
      <c r="C810" s="3" t="s">
        <v>13</v>
      </c>
      <c r="D810" s="2" t="s">
        <v>588</v>
      </c>
      <c r="E810" s="8" t="s">
        <v>2083</v>
      </c>
      <c r="F810" s="4">
        <v>726200</v>
      </c>
      <c r="G810" s="4"/>
      <c r="H810" s="4"/>
      <c r="I810" s="4"/>
      <c r="K810" t="str">
        <f t="shared" si="26"/>
        <v>IACHEROKEE</v>
      </c>
      <c r="L810" s="9">
        <f t="shared" si="27"/>
        <v>726200</v>
      </c>
      <c r="M810" s="9"/>
    </row>
    <row r="811" spans="1:13">
      <c r="A811" s="2" t="s">
        <v>2552</v>
      </c>
      <c r="B811" s="2" t="s">
        <v>2099</v>
      </c>
      <c r="C811" s="3" t="s">
        <v>598</v>
      </c>
      <c r="D811" s="2" t="s">
        <v>588</v>
      </c>
      <c r="E811" s="8" t="s">
        <v>2083</v>
      </c>
      <c r="F811" s="4">
        <v>726200</v>
      </c>
      <c r="G811" s="4"/>
      <c r="H811" s="4"/>
      <c r="I811" s="4"/>
      <c r="K811" t="str">
        <f t="shared" si="26"/>
        <v>IACHICKASAW</v>
      </c>
      <c r="L811" s="9">
        <f t="shared" si="27"/>
        <v>726200</v>
      </c>
      <c r="M811" s="9"/>
    </row>
    <row r="812" spans="1:13">
      <c r="A812" s="2" t="s">
        <v>2552</v>
      </c>
      <c r="B812" s="2" t="s">
        <v>2101</v>
      </c>
      <c r="C812" s="3" t="s">
        <v>16</v>
      </c>
      <c r="D812" s="2" t="s">
        <v>588</v>
      </c>
      <c r="E812" s="8" t="s">
        <v>2083</v>
      </c>
      <c r="F812" s="4">
        <v>726200</v>
      </c>
      <c r="G812" s="4"/>
      <c r="H812" s="4"/>
      <c r="I812" s="4"/>
      <c r="K812" t="str">
        <f t="shared" si="26"/>
        <v>IACLARKE</v>
      </c>
      <c r="L812" s="9">
        <f t="shared" si="27"/>
        <v>726200</v>
      </c>
      <c r="M812" s="9"/>
    </row>
    <row r="813" spans="1:13">
      <c r="A813" s="2" t="s">
        <v>2552</v>
      </c>
      <c r="B813" s="2" t="s">
        <v>2102</v>
      </c>
      <c r="C813" s="3" t="s">
        <v>17</v>
      </c>
      <c r="D813" s="2" t="s">
        <v>588</v>
      </c>
      <c r="E813" s="8" t="s">
        <v>2558</v>
      </c>
      <c r="F813" s="4">
        <v>726200</v>
      </c>
      <c r="G813" s="4"/>
      <c r="H813" s="4"/>
      <c r="I813" s="4"/>
      <c r="K813" t="str">
        <f t="shared" si="26"/>
        <v>IACLAY</v>
      </c>
      <c r="L813" s="9">
        <f t="shared" si="27"/>
        <v>726200</v>
      </c>
      <c r="M813" s="9"/>
    </row>
    <row r="814" spans="1:13">
      <c r="A814" s="2" t="s">
        <v>2552</v>
      </c>
      <c r="B814" s="2" t="s">
        <v>2103</v>
      </c>
      <c r="C814" s="3" t="s">
        <v>364</v>
      </c>
      <c r="D814" s="2" t="s">
        <v>588</v>
      </c>
      <c r="E814" s="8" t="s">
        <v>2083</v>
      </c>
      <c r="F814" s="4">
        <v>726200</v>
      </c>
      <c r="G814" s="4"/>
      <c r="H814" s="4"/>
      <c r="I814" s="4"/>
      <c r="K814" t="str">
        <f t="shared" si="26"/>
        <v>IACLAYTON</v>
      </c>
      <c r="L814" s="9">
        <f t="shared" si="27"/>
        <v>726200</v>
      </c>
      <c r="M814" s="9"/>
    </row>
    <row r="815" spans="1:13">
      <c r="A815" s="2" t="s">
        <v>2552</v>
      </c>
      <c r="B815" s="2" t="s">
        <v>2105</v>
      </c>
      <c r="C815" s="3" t="s">
        <v>499</v>
      </c>
      <c r="D815" s="2" t="s">
        <v>588</v>
      </c>
      <c r="E815" s="8" t="s">
        <v>2559</v>
      </c>
      <c r="F815" s="4">
        <v>726200</v>
      </c>
      <c r="G815" s="4"/>
      <c r="H815" s="4"/>
      <c r="I815" s="4"/>
      <c r="K815" t="str">
        <f t="shared" si="26"/>
        <v>IACLINTON</v>
      </c>
      <c r="L815" s="9">
        <f t="shared" si="27"/>
        <v>726200</v>
      </c>
      <c r="M815" s="9"/>
    </row>
    <row r="816" spans="1:13">
      <c r="A816" s="2" t="s">
        <v>2552</v>
      </c>
      <c r="B816" s="2" t="s">
        <v>2107</v>
      </c>
      <c r="C816" s="3" t="s">
        <v>120</v>
      </c>
      <c r="D816" s="2" t="s">
        <v>588</v>
      </c>
      <c r="E816" s="8" t="s">
        <v>2083</v>
      </c>
      <c r="F816" s="4">
        <v>726200</v>
      </c>
      <c r="G816" s="4"/>
      <c r="H816" s="4"/>
      <c r="I816" s="4"/>
      <c r="K816" t="str">
        <f t="shared" si="26"/>
        <v>IACRAWFORD</v>
      </c>
      <c r="L816" s="9">
        <f t="shared" si="27"/>
        <v>726200</v>
      </c>
      <c r="M816" s="9"/>
    </row>
    <row r="817" spans="1:13">
      <c r="A817" s="2" t="s">
        <v>2552</v>
      </c>
      <c r="B817" s="2" t="s">
        <v>2109</v>
      </c>
      <c r="C817" s="3" t="s">
        <v>27</v>
      </c>
      <c r="D817" s="2" t="s">
        <v>588</v>
      </c>
      <c r="E817" s="8" t="s">
        <v>2560</v>
      </c>
      <c r="F817" s="4">
        <v>726200</v>
      </c>
      <c r="G817" s="4"/>
      <c r="H817" s="4"/>
      <c r="I817" s="4"/>
      <c r="K817" t="str">
        <f t="shared" si="26"/>
        <v>IADALLAS</v>
      </c>
      <c r="L817" s="9">
        <f t="shared" si="27"/>
        <v>726200</v>
      </c>
      <c r="M817" s="9"/>
    </row>
    <row r="818" spans="1:13">
      <c r="A818" s="2" t="s">
        <v>2552</v>
      </c>
      <c r="B818" s="2" t="s">
        <v>2111</v>
      </c>
      <c r="C818" s="3" t="s">
        <v>599</v>
      </c>
      <c r="D818" s="2" t="s">
        <v>588</v>
      </c>
      <c r="E818" s="8" t="s">
        <v>2083</v>
      </c>
      <c r="F818" s="4">
        <v>726200</v>
      </c>
      <c r="G818" s="4"/>
      <c r="H818" s="4"/>
      <c r="I818" s="4"/>
      <c r="K818" t="str">
        <f t="shared" si="26"/>
        <v>IADAVIS</v>
      </c>
      <c r="L818" s="9">
        <f t="shared" si="27"/>
        <v>726200</v>
      </c>
      <c r="M818" s="9"/>
    </row>
    <row r="819" spans="1:13">
      <c r="A819" s="2" t="s">
        <v>2552</v>
      </c>
      <c r="B819" s="2" t="s">
        <v>2112</v>
      </c>
      <c r="C819" s="3" t="s">
        <v>373</v>
      </c>
      <c r="D819" s="2" t="s">
        <v>588</v>
      </c>
      <c r="E819" s="8" t="s">
        <v>2083</v>
      </c>
      <c r="F819" s="4">
        <v>726200</v>
      </c>
      <c r="G819" s="4"/>
      <c r="H819" s="4"/>
      <c r="I819" s="4"/>
      <c r="K819" t="str">
        <f t="shared" si="26"/>
        <v>IADECATUR</v>
      </c>
      <c r="L819" s="9">
        <f t="shared" si="27"/>
        <v>726200</v>
      </c>
      <c r="M819" s="9"/>
    </row>
    <row r="820" spans="1:13">
      <c r="A820" s="2" t="s">
        <v>2552</v>
      </c>
      <c r="B820" s="2" t="s">
        <v>2114</v>
      </c>
      <c r="C820" s="3" t="s">
        <v>552</v>
      </c>
      <c r="D820" s="2" t="s">
        <v>588</v>
      </c>
      <c r="E820" s="8" t="s">
        <v>2083</v>
      </c>
      <c r="F820" s="4">
        <v>726200</v>
      </c>
      <c r="G820" s="4"/>
      <c r="H820" s="4"/>
      <c r="I820" s="4"/>
      <c r="K820" t="str">
        <f t="shared" si="26"/>
        <v>IADELAWARE</v>
      </c>
      <c r="L820" s="9">
        <f t="shared" si="27"/>
        <v>726200</v>
      </c>
      <c r="M820" s="9"/>
    </row>
    <row r="821" spans="1:13">
      <c r="A821" s="2" t="s">
        <v>2552</v>
      </c>
      <c r="B821" s="2" t="s">
        <v>2116</v>
      </c>
      <c r="C821" s="3" t="s">
        <v>600</v>
      </c>
      <c r="D821" s="2" t="s">
        <v>588</v>
      </c>
      <c r="E821" s="8" t="s">
        <v>2492</v>
      </c>
      <c r="F821" s="4">
        <v>726200</v>
      </c>
      <c r="G821" s="4"/>
      <c r="H821" s="4"/>
      <c r="I821" s="4"/>
      <c r="K821" t="str">
        <f t="shared" si="26"/>
        <v>IADES MOINES</v>
      </c>
      <c r="L821" s="9">
        <f t="shared" si="27"/>
        <v>726200</v>
      </c>
      <c r="M821" s="9"/>
    </row>
    <row r="822" spans="1:13">
      <c r="A822" s="2" t="s">
        <v>2552</v>
      </c>
      <c r="B822" s="2" t="s">
        <v>2117</v>
      </c>
      <c r="C822" s="3" t="s">
        <v>601</v>
      </c>
      <c r="D822" s="2" t="s">
        <v>588</v>
      </c>
      <c r="E822" s="8" t="s">
        <v>2562</v>
      </c>
      <c r="F822" s="4">
        <v>726200</v>
      </c>
      <c r="G822" s="4"/>
      <c r="H822" s="4"/>
      <c r="I822" s="4"/>
      <c r="K822" t="str">
        <f t="shared" si="26"/>
        <v>IADICKINSON</v>
      </c>
      <c r="L822" s="9">
        <f t="shared" si="27"/>
        <v>726200</v>
      </c>
      <c r="M822" s="9"/>
    </row>
    <row r="823" spans="1:13">
      <c r="A823" s="2" t="s">
        <v>2552</v>
      </c>
      <c r="B823" s="2" t="s">
        <v>2118</v>
      </c>
      <c r="C823" s="3" t="s">
        <v>602</v>
      </c>
      <c r="D823" s="2" t="s">
        <v>588</v>
      </c>
      <c r="E823" s="8" t="s">
        <v>2563</v>
      </c>
      <c r="F823" s="4">
        <v>726200</v>
      </c>
      <c r="G823" s="4"/>
      <c r="H823" s="4"/>
      <c r="I823" s="4"/>
      <c r="K823" t="str">
        <f t="shared" si="26"/>
        <v>IADUBUQUE</v>
      </c>
      <c r="L823" s="9">
        <f t="shared" si="27"/>
        <v>726200</v>
      </c>
      <c r="M823" s="9"/>
    </row>
    <row r="824" spans="1:13">
      <c r="A824" s="2" t="s">
        <v>2552</v>
      </c>
      <c r="B824" s="2" t="s">
        <v>2120</v>
      </c>
      <c r="C824" s="3" t="s">
        <v>603</v>
      </c>
      <c r="D824" s="2" t="s">
        <v>588</v>
      </c>
      <c r="E824" s="8" t="s">
        <v>2083</v>
      </c>
      <c r="F824" s="4">
        <v>726200</v>
      </c>
      <c r="G824" s="4"/>
      <c r="H824" s="4"/>
      <c r="I824" s="4"/>
      <c r="K824" t="str">
        <f t="shared" si="26"/>
        <v>IAEMMET</v>
      </c>
      <c r="L824" s="9">
        <f t="shared" si="27"/>
        <v>726200</v>
      </c>
      <c r="M824" s="9"/>
    </row>
    <row r="825" spans="1:13">
      <c r="A825" s="2" t="s">
        <v>2552</v>
      </c>
      <c r="B825" s="2" t="s">
        <v>2121</v>
      </c>
      <c r="C825" s="3" t="s">
        <v>32</v>
      </c>
      <c r="D825" s="2" t="s">
        <v>588</v>
      </c>
      <c r="E825" s="8" t="s">
        <v>2083</v>
      </c>
      <c r="F825" s="4">
        <v>726200</v>
      </c>
      <c r="G825" s="4"/>
      <c r="H825" s="4"/>
      <c r="I825" s="4"/>
      <c r="K825" t="str">
        <f t="shared" si="26"/>
        <v>IAFAYETTE</v>
      </c>
      <c r="L825" s="9">
        <f t="shared" si="27"/>
        <v>726200</v>
      </c>
      <c r="M825" s="9"/>
    </row>
    <row r="826" spans="1:13">
      <c r="A826" s="2" t="s">
        <v>2552</v>
      </c>
      <c r="B826" s="2" t="s">
        <v>2123</v>
      </c>
      <c r="C826" s="3" t="s">
        <v>384</v>
      </c>
      <c r="D826" s="2" t="s">
        <v>588</v>
      </c>
      <c r="E826" s="8" t="s">
        <v>2083</v>
      </c>
      <c r="F826" s="4">
        <v>726200</v>
      </c>
      <c r="G826" s="4"/>
      <c r="H826" s="4"/>
      <c r="I826" s="4"/>
      <c r="K826" t="str">
        <f t="shared" si="26"/>
        <v>IAFLOYD</v>
      </c>
      <c r="L826" s="9">
        <f t="shared" si="27"/>
        <v>726200</v>
      </c>
      <c r="M826" s="9"/>
    </row>
    <row r="827" spans="1:13">
      <c r="A827" s="2" t="s">
        <v>2552</v>
      </c>
      <c r="B827" s="2" t="s">
        <v>2124</v>
      </c>
      <c r="C827" s="3" t="s">
        <v>33</v>
      </c>
      <c r="D827" s="2" t="s">
        <v>588</v>
      </c>
      <c r="E827" s="8" t="s">
        <v>2083</v>
      </c>
      <c r="F827" s="4">
        <v>726200</v>
      </c>
      <c r="G827" s="4"/>
      <c r="H827" s="4"/>
      <c r="I827" s="4"/>
      <c r="K827" t="str">
        <f t="shared" si="26"/>
        <v>IAFRANKLIN</v>
      </c>
      <c r="L827" s="9">
        <f t="shared" si="27"/>
        <v>726200</v>
      </c>
      <c r="M827" s="9"/>
    </row>
    <row r="828" spans="1:13">
      <c r="A828" s="2" t="s">
        <v>2552</v>
      </c>
      <c r="B828" s="2" t="s">
        <v>2125</v>
      </c>
      <c r="C828" s="3" t="s">
        <v>244</v>
      </c>
      <c r="D828" s="2" t="s">
        <v>588</v>
      </c>
      <c r="E828" s="8" t="s">
        <v>2083</v>
      </c>
      <c r="F828" s="4">
        <v>726200</v>
      </c>
      <c r="G828" s="4"/>
      <c r="H828" s="4"/>
      <c r="I828" s="4"/>
      <c r="K828" t="str">
        <f t="shared" si="26"/>
        <v>IAFREMONT</v>
      </c>
      <c r="L828" s="9">
        <f t="shared" si="27"/>
        <v>726200</v>
      </c>
      <c r="M828" s="9"/>
    </row>
    <row r="829" spans="1:13">
      <c r="A829" s="2" t="s">
        <v>2552</v>
      </c>
      <c r="B829" s="2" t="s">
        <v>2127</v>
      </c>
      <c r="C829" s="3" t="s">
        <v>35</v>
      </c>
      <c r="D829" s="2" t="s">
        <v>588</v>
      </c>
      <c r="E829" s="8" t="s">
        <v>2083</v>
      </c>
      <c r="F829" s="4">
        <v>726200</v>
      </c>
      <c r="G829" s="4"/>
      <c r="H829" s="4"/>
      <c r="I829" s="4"/>
      <c r="K829" t="str">
        <f t="shared" si="26"/>
        <v>IAGREENE</v>
      </c>
      <c r="L829" s="9">
        <f t="shared" si="27"/>
        <v>726200</v>
      </c>
      <c r="M829" s="9"/>
    </row>
    <row r="830" spans="1:13">
      <c r="A830" s="2" t="s">
        <v>2552</v>
      </c>
      <c r="B830" s="2" t="s">
        <v>2128</v>
      </c>
      <c r="C830" s="3" t="s">
        <v>508</v>
      </c>
      <c r="D830" s="2" t="s">
        <v>588</v>
      </c>
      <c r="E830" s="8" t="s">
        <v>2554</v>
      </c>
      <c r="F830" s="4">
        <v>726200</v>
      </c>
      <c r="G830" s="4"/>
      <c r="H830" s="4"/>
      <c r="I830" s="4"/>
      <c r="K830" t="str">
        <f t="shared" si="26"/>
        <v>IAGRUNDY</v>
      </c>
      <c r="L830" s="9">
        <f t="shared" si="27"/>
        <v>726200</v>
      </c>
      <c r="M830" s="9"/>
    </row>
    <row r="831" spans="1:13">
      <c r="A831" s="2" t="s">
        <v>2552</v>
      </c>
      <c r="B831" s="2" t="s">
        <v>2129</v>
      </c>
      <c r="C831" s="3" t="s">
        <v>604</v>
      </c>
      <c r="D831" s="2" t="s">
        <v>588</v>
      </c>
      <c r="E831" s="8" t="s">
        <v>2560</v>
      </c>
      <c r="F831" s="4">
        <v>726200</v>
      </c>
      <c r="G831" s="4"/>
      <c r="H831" s="4"/>
      <c r="I831" s="4"/>
      <c r="K831" t="str">
        <f t="shared" si="26"/>
        <v>IAGUTHRIE</v>
      </c>
      <c r="L831" s="9">
        <f t="shared" si="27"/>
        <v>726200</v>
      </c>
      <c r="M831" s="9"/>
    </row>
    <row r="832" spans="1:13">
      <c r="A832" s="2" t="s">
        <v>2552</v>
      </c>
      <c r="B832" s="2" t="s">
        <v>2130</v>
      </c>
      <c r="C832" s="3" t="s">
        <v>309</v>
      </c>
      <c r="D832" s="2" t="s">
        <v>588</v>
      </c>
      <c r="E832" s="8" t="s">
        <v>2083</v>
      </c>
      <c r="F832" s="4">
        <v>726200</v>
      </c>
      <c r="G832" s="4"/>
      <c r="H832" s="4"/>
      <c r="I832" s="4"/>
      <c r="K832" t="str">
        <f t="shared" si="26"/>
        <v>IAHAMILTON</v>
      </c>
      <c r="L832" s="9">
        <f t="shared" si="27"/>
        <v>726200</v>
      </c>
      <c r="M832" s="9"/>
    </row>
    <row r="833" spans="1:13">
      <c r="A833" s="2" t="s">
        <v>2552</v>
      </c>
      <c r="B833" s="2" t="s">
        <v>2132</v>
      </c>
      <c r="C833" s="3" t="s">
        <v>394</v>
      </c>
      <c r="D833" s="2" t="s">
        <v>588</v>
      </c>
      <c r="E833" s="8" t="s">
        <v>2083</v>
      </c>
      <c r="F833" s="4">
        <v>726200</v>
      </c>
      <c r="G833" s="4"/>
      <c r="H833" s="4"/>
      <c r="I833" s="4"/>
      <c r="K833" t="str">
        <f t="shared" si="26"/>
        <v>IAHANCOCK</v>
      </c>
      <c r="L833" s="9">
        <f t="shared" si="27"/>
        <v>726200</v>
      </c>
      <c r="M833" s="9"/>
    </row>
    <row r="834" spans="1:13">
      <c r="A834" s="2" t="s">
        <v>2552</v>
      </c>
      <c r="B834" s="2" t="s">
        <v>2134</v>
      </c>
      <c r="C834" s="3" t="s">
        <v>509</v>
      </c>
      <c r="D834" s="2" t="s">
        <v>588</v>
      </c>
      <c r="E834" s="8" t="s">
        <v>2083</v>
      </c>
      <c r="F834" s="4">
        <v>726200</v>
      </c>
      <c r="G834" s="4"/>
      <c r="H834" s="4"/>
      <c r="I834" s="4"/>
      <c r="K834" t="str">
        <f t="shared" si="26"/>
        <v>IAHARDIN</v>
      </c>
      <c r="L834" s="9">
        <f t="shared" si="27"/>
        <v>726200</v>
      </c>
      <c r="M834" s="9"/>
    </row>
    <row r="835" spans="1:13">
      <c r="A835" s="2" t="s">
        <v>2552</v>
      </c>
      <c r="B835" s="2" t="s">
        <v>2136</v>
      </c>
      <c r="C835" s="3" t="s">
        <v>557</v>
      </c>
      <c r="D835" s="2" t="s">
        <v>588</v>
      </c>
      <c r="E835" s="8" t="s">
        <v>2564</v>
      </c>
      <c r="F835" s="4">
        <v>726200</v>
      </c>
      <c r="G835" s="4"/>
      <c r="H835" s="4"/>
      <c r="I835" s="4"/>
      <c r="K835" t="str">
        <f t="shared" si="26"/>
        <v>IAHARRISON</v>
      </c>
      <c r="L835" s="9">
        <f t="shared" si="27"/>
        <v>726200</v>
      </c>
      <c r="M835" s="9"/>
    </row>
    <row r="836" spans="1:13">
      <c r="A836" s="2" t="s">
        <v>2552</v>
      </c>
      <c r="B836" s="2" t="s">
        <v>2137</v>
      </c>
      <c r="C836" s="3" t="s">
        <v>37</v>
      </c>
      <c r="D836" s="2" t="s">
        <v>588</v>
      </c>
      <c r="E836" s="8" t="s">
        <v>2083</v>
      </c>
      <c r="F836" s="4">
        <v>726200</v>
      </c>
      <c r="G836" s="4"/>
      <c r="H836" s="4"/>
      <c r="I836" s="4"/>
      <c r="K836" t="str">
        <f t="shared" si="26"/>
        <v>IAHENRY</v>
      </c>
      <c r="L836" s="9">
        <f t="shared" si="27"/>
        <v>726200</v>
      </c>
      <c r="M836" s="9"/>
    </row>
    <row r="837" spans="1:13">
      <c r="A837" s="2" t="s">
        <v>2552</v>
      </c>
      <c r="B837" s="2" t="s">
        <v>2138</v>
      </c>
      <c r="C837" s="3" t="s">
        <v>131</v>
      </c>
      <c r="D837" s="2" t="s">
        <v>588</v>
      </c>
      <c r="E837" s="8" t="s">
        <v>2083</v>
      </c>
      <c r="F837" s="4">
        <v>726200</v>
      </c>
      <c r="G837" s="4"/>
      <c r="H837" s="4"/>
      <c r="I837" s="4"/>
      <c r="K837" t="str">
        <f t="shared" ref="K837:K900" si="28">+D837&amp;C837</f>
        <v>IAHOWARD</v>
      </c>
      <c r="L837" s="9">
        <f t="shared" ref="L837:L900" si="29">+F837</f>
        <v>726200</v>
      </c>
      <c r="M837" s="9"/>
    </row>
    <row r="838" spans="1:13">
      <c r="A838" s="2" t="s">
        <v>2552</v>
      </c>
      <c r="B838" s="2" t="s">
        <v>2139</v>
      </c>
      <c r="C838" s="3" t="s">
        <v>176</v>
      </c>
      <c r="D838" s="2" t="s">
        <v>588</v>
      </c>
      <c r="E838" s="8" t="s">
        <v>2083</v>
      </c>
      <c r="F838" s="4">
        <v>726200</v>
      </c>
      <c r="G838" s="4"/>
      <c r="H838" s="4"/>
      <c r="I838" s="4"/>
      <c r="K838" t="str">
        <f t="shared" si="28"/>
        <v>IAHUMBOLDT</v>
      </c>
      <c r="L838" s="9">
        <f t="shared" si="29"/>
        <v>726200</v>
      </c>
      <c r="M838" s="9"/>
    </row>
    <row r="839" spans="1:13">
      <c r="A839" s="2" t="s">
        <v>2552</v>
      </c>
      <c r="B839" s="2" t="s">
        <v>2140</v>
      </c>
      <c r="C839" s="3" t="s">
        <v>605</v>
      </c>
      <c r="D839" s="2" t="s">
        <v>588</v>
      </c>
      <c r="E839" s="8" t="s">
        <v>2083</v>
      </c>
      <c r="F839" s="4">
        <v>726200</v>
      </c>
      <c r="G839" s="4"/>
      <c r="H839" s="4"/>
      <c r="I839" s="4"/>
      <c r="K839" t="str">
        <f t="shared" si="28"/>
        <v>IAIDA</v>
      </c>
      <c r="L839" s="9">
        <f t="shared" si="29"/>
        <v>726200</v>
      </c>
      <c r="M839" s="9"/>
    </row>
    <row r="840" spans="1:13">
      <c r="A840" s="2" t="s">
        <v>2552</v>
      </c>
      <c r="B840" s="2" t="s">
        <v>2141</v>
      </c>
      <c r="C840" s="3" t="s">
        <v>606</v>
      </c>
      <c r="D840" s="2" t="s">
        <v>588</v>
      </c>
      <c r="E840" s="8" t="s">
        <v>2083</v>
      </c>
      <c r="F840" s="4">
        <v>726200</v>
      </c>
      <c r="G840" s="4"/>
      <c r="H840" s="4"/>
      <c r="I840" s="4"/>
      <c r="K840" t="str">
        <f t="shared" si="28"/>
        <v>IAIOWA</v>
      </c>
      <c r="L840" s="9">
        <f t="shared" si="29"/>
        <v>726200</v>
      </c>
      <c r="M840" s="9"/>
    </row>
    <row r="841" spans="1:13">
      <c r="A841" s="2" t="s">
        <v>2552</v>
      </c>
      <c r="B841" s="2" t="s">
        <v>2143</v>
      </c>
      <c r="C841" s="3" t="s">
        <v>39</v>
      </c>
      <c r="D841" s="2" t="s">
        <v>588</v>
      </c>
      <c r="E841" s="8" t="s">
        <v>2083</v>
      </c>
      <c r="F841" s="4">
        <v>726200</v>
      </c>
      <c r="G841" s="4"/>
      <c r="H841" s="4"/>
      <c r="I841" s="4"/>
      <c r="K841" t="str">
        <f t="shared" si="28"/>
        <v>IAJACKSON</v>
      </c>
      <c r="L841" s="9">
        <f t="shared" si="29"/>
        <v>726200</v>
      </c>
      <c r="M841" s="9"/>
    </row>
    <row r="842" spans="1:13">
      <c r="A842" s="2" t="s">
        <v>2552</v>
      </c>
      <c r="B842" s="2" t="s">
        <v>2145</v>
      </c>
      <c r="C842" s="3" t="s">
        <v>400</v>
      </c>
      <c r="D842" s="2" t="s">
        <v>588</v>
      </c>
      <c r="E842" s="8" t="s">
        <v>2560</v>
      </c>
      <c r="F842" s="4">
        <v>726200</v>
      </c>
      <c r="G842" s="4"/>
      <c r="H842" s="4"/>
      <c r="I842" s="4"/>
      <c r="K842" t="str">
        <f t="shared" si="28"/>
        <v>IAJASPER</v>
      </c>
      <c r="L842" s="9">
        <f t="shared" si="29"/>
        <v>726200</v>
      </c>
      <c r="M842" s="9"/>
    </row>
    <row r="843" spans="1:13">
      <c r="A843" s="2" t="s">
        <v>2552</v>
      </c>
      <c r="B843" s="2" t="s">
        <v>2146</v>
      </c>
      <c r="C843" s="3" t="s">
        <v>40</v>
      </c>
      <c r="D843" s="2" t="s">
        <v>588</v>
      </c>
      <c r="E843" s="8" t="s">
        <v>2565</v>
      </c>
      <c r="F843" s="4">
        <v>726200</v>
      </c>
      <c r="G843" s="4"/>
      <c r="H843" s="4"/>
      <c r="I843" s="4"/>
      <c r="K843" t="str">
        <f t="shared" si="28"/>
        <v>IAJEFFERSON</v>
      </c>
      <c r="L843" s="9">
        <f t="shared" si="29"/>
        <v>726200</v>
      </c>
      <c r="M843" s="9"/>
    </row>
    <row r="844" spans="1:13">
      <c r="A844" s="2" t="s">
        <v>2552</v>
      </c>
      <c r="B844" s="2" t="s">
        <v>2147</v>
      </c>
      <c r="C844" s="3" t="s">
        <v>134</v>
      </c>
      <c r="D844" s="2" t="s">
        <v>588</v>
      </c>
      <c r="E844" s="8" t="s">
        <v>2566</v>
      </c>
      <c r="F844" s="4">
        <v>726200</v>
      </c>
      <c r="G844" s="4"/>
      <c r="H844" s="4"/>
      <c r="I844" s="4"/>
      <c r="K844" t="str">
        <f t="shared" si="28"/>
        <v>IAJOHNSON</v>
      </c>
      <c r="L844" s="9">
        <f t="shared" si="29"/>
        <v>726200</v>
      </c>
      <c r="M844" s="9"/>
    </row>
    <row r="845" spans="1:13">
      <c r="A845" s="2" t="s">
        <v>2552</v>
      </c>
      <c r="B845" s="2" t="s">
        <v>2148</v>
      </c>
      <c r="C845" s="3" t="s">
        <v>403</v>
      </c>
      <c r="D845" s="2" t="s">
        <v>588</v>
      </c>
      <c r="E845" s="8" t="s">
        <v>2553</v>
      </c>
      <c r="F845" s="4">
        <v>726200</v>
      </c>
      <c r="G845" s="4"/>
      <c r="H845" s="4"/>
      <c r="I845" s="4"/>
      <c r="K845" t="str">
        <f t="shared" si="28"/>
        <v>IAJONES</v>
      </c>
      <c r="L845" s="9">
        <f t="shared" si="29"/>
        <v>726200</v>
      </c>
      <c r="M845" s="9"/>
    </row>
    <row r="846" spans="1:13">
      <c r="A846" s="2" t="s">
        <v>2552</v>
      </c>
      <c r="B846" s="2" t="s">
        <v>2149</v>
      </c>
      <c r="C846" s="3" t="s">
        <v>607</v>
      </c>
      <c r="D846" s="2" t="s">
        <v>588</v>
      </c>
      <c r="E846" s="8" t="s">
        <v>2083</v>
      </c>
      <c r="F846" s="4">
        <v>726200</v>
      </c>
      <c r="G846" s="4"/>
      <c r="H846" s="4"/>
      <c r="I846" s="4"/>
      <c r="K846" t="str">
        <f t="shared" si="28"/>
        <v>IAKEOKUK</v>
      </c>
      <c r="L846" s="9">
        <f t="shared" si="29"/>
        <v>726200</v>
      </c>
      <c r="M846" s="9"/>
    </row>
    <row r="847" spans="1:13">
      <c r="A847" s="2" t="s">
        <v>2552</v>
      </c>
      <c r="B847" s="2" t="s">
        <v>2150</v>
      </c>
      <c r="C847" s="3" t="s">
        <v>608</v>
      </c>
      <c r="D847" s="2" t="s">
        <v>588</v>
      </c>
      <c r="E847" s="8" t="s">
        <v>2083</v>
      </c>
      <c r="F847" s="4">
        <v>726200</v>
      </c>
      <c r="G847" s="4"/>
      <c r="H847" s="4"/>
      <c r="I847" s="4"/>
      <c r="K847" t="str">
        <f t="shared" si="28"/>
        <v>IAKOSSUTH</v>
      </c>
      <c r="L847" s="9">
        <f t="shared" si="29"/>
        <v>726200</v>
      </c>
      <c r="M847" s="9"/>
    </row>
    <row r="848" spans="1:13">
      <c r="A848" s="2" t="s">
        <v>2552</v>
      </c>
      <c r="B848" s="2" t="s">
        <v>2152</v>
      </c>
      <c r="C848" s="3" t="s">
        <v>44</v>
      </c>
      <c r="D848" s="2" t="s">
        <v>588</v>
      </c>
      <c r="E848" s="8" t="s">
        <v>2491</v>
      </c>
      <c r="F848" s="4">
        <v>726200</v>
      </c>
      <c r="G848" s="4"/>
      <c r="H848" s="4"/>
      <c r="I848" s="4"/>
      <c r="K848" t="str">
        <f t="shared" si="28"/>
        <v>IALEE</v>
      </c>
      <c r="L848" s="9">
        <f t="shared" si="29"/>
        <v>726200</v>
      </c>
      <c r="M848" s="9"/>
    </row>
    <row r="849" spans="1:13">
      <c r="A849" s="2" t="s">
        <v>2552</v>
      </c>
      <c r="B849" s="2" t="s">
        <v>2153</v>
      </c>
      <c r="C849" s="3" t="s">
        <v>609</v>
      </c>
      <c r="D849" s="2" t="s">
        <v>588</v>
      </c>
      <c r="E849" s="8" t="s">
        <v>2553</v>
      </c>
      <c r="F849" s="4">
        <v>726200</v>
      </c>
      <c r="G849" s="4"/>
      <c r="H849" s="4"/>
      <c r="I849" s="4"/>
      <c r="K849" t="str">
        <f t="shared" si="28"/>
        <v>IALINN</v>
      </c>
      <c r="L849" s="9">
        <f t="shared" si="29"/>
        <v>726200</v>
      </c>
      <c r="M849" s="9"/>
    </row>
    <row r="850" spans="1:13">
      <c r="A850" s="2" t="s">
        <v>2552</v>
      </c>
      <c r="B850" s="2" t="s">
        <v>2155</v>
      </c>
      <c r="C850" s="3" t="s">
        <v>610</v>
      </c>
      <c r="D850" s="2" t="s">
        <v>588</v>
      </c>
      <c r="E850" s="8" t="s">
        <v>2083</v>
      </c>
      <c r="F850" s="4">
        <v>726200</v>
      </c>
      <c r="G850" s="4"/>
      <c r="H850" s="4"/>
      <c r="I850" s="4"/>
      <c r="K850" t="str">
        <f t="shared" si="28"/>
        <v>IALOUISA</v>
      </c>
      <c r="L850" s="9">
        <f t="shared" si="29"/>
        <v>726200</v>
      </c>
      <c r="M850" s="9"/>
    </row>
    <row r="851" spans="1:13">
      <c r="A851" s="2" t="s">
        <v>2552</v>
      </c>
      <c r="B851" s="2" t="s">
        <v>2156</v>
      </c>
      <c r="C851" s="3" t="s">
        <v>611</v>
      </c>
      <c r="D851" s="2" t="s">
        <v>588</v>
      </c>
      <c r="E851" s="8" t="s">
        <v>2083</v>
      </c>
      <c r="F851" s="4">
        <v>726200</v>
      </c>
      <c r="G851" s="4"/>
      <c r="H851" s="4"/>
      <c r="I851" s="4"/>
      <c r="K851" t="str">
        <f t="shared" si="28"/>
        <v>IALUCAS</v>
      </c>
      <c r="L851" s="9">
        <f t="shared" si="29"/>
        <v>726200</v>
      </c>
      <c r="M851" s="9"/>
    </row>
    <row r="852" spans="1:13">
      <c r="A852" s="2" t="s">
        <v>2552</v>
      </c>
      <c r="B852" s="2" t="s">
        <v>2157</v>
      </c>
      <c r="C852" s="3" t="s">
        <v>612</v>
      </c>
      <c r="D852" s="2" t="s">
        <v>588</v>
      </c>
      <c r="E852" s="8" t="s">
        <v>2083</v>
      </c>
      <c r="F852" s="4">
        <v>726200</v>
      </c>
      <c r="G852" s="4"/>
      <c r="H852" s="4"/>
      <c r="I852" s="4"/>
      <c r="K852" t="str">
        <f t="shared" si="28"/>
        <v>IALYON</v>
      </c>
      <c r="L852" s="9">
        <f t="shared" si="29"/>
        <v>726200</v>
      </c>
      <c r="M852" s="9"/>
    </row>
    <row r="853" spans="1:13">
      <c r="A853" s="2" t="s">
        <v>2552</v>
      </c>
      <c r="B853" s="2" t="s">
        <v>2158</v>
      </c>
      <c r="C853" s="3" t="s">
        <v>48</v>
      </c>
      <c r="D853" s="2" t="s">
        <v>588</v>
      </c>
      <c r="E853" s="8" t="s">
        <v>2560</v>
      </c>
      <c r="F853" s="4">
        <v>726200</v>
      </c>
      <c r="G853" s="4"/>
      <c r="H853" s="4"/>
      <c r="I853" s="4"/>
      <c r="K853" t="str">
        <f t="shared" si="28"/>
        <v>IAMADISON</v>
      </c>
      <c r="L853" s="9">
        <f t="shared" si="29"/>
        <v>726200</v>
      </c>
      <c r="M853" s="9"/>
    </row>
    <row r="854" spans="1:13">
      <c r="A854" s="2" t="s">
        <v>2552</v>
      </c>
      <c r="B854" s="2" t="s">
        <v>2159</v>
      </c>
      <c r="C854" s="3" t="s">
        <v>613</v>
      </c>
      <c r="D854" s="2" t="s">
        <v>588</v>
      </c>
      <c r="E854" s="8" t="s">
        <v>2567</v>
      </c>
      <c r="F854" s="4">
        <v>726200</v>
      </c>
      <c r="G854" s="4"/>
      <c r="H854" s="4"/>
      <c r="I854" s="4"/>
      <c r="K854" t="str">
        <f t="shared" si="28"/>
        <v>IAMAHASKA</v>
      </c>
      <c r="L854" s="9">
        <f t="shared" si="29"/>
        <v>726200</v>
      </c>
      <c r="M854" s="9"/>
    </row>
    <row r="855" spans="1:13">
      <c r="A855" s="2" t="s">
        <v>2552</v>
      </c>
      <c r="B855" s="2" t="s">
        <v>2161</v>
      </c>
      <c r="C855" s="3" t="s">
        <v>50</v>
      </c>
      <c r="D855" s="2" t="s">
        <v>588</v>
      </c>
      <c r="E855" s="8" t="s">
        <v>2568</v>
      </c>
      <c r="F855" s="4">
        <v>726200</v>
      </c>
      <c r="G855" s="4"/>
      <c r="H855" s="4"/>
      <c r="I855" s="4"/>
      <c r="K855" t="str">
        <f t="shared" si="28"/>
        <v>IAMARION</v>
      </c>
      <c r="L855" s="9">
        <f t="shared" si="29"/>
        <v>726200</v>
      </c>
      <c r="M855" s="9"/>
    </row>
    <row r="856" spans="1:13">
      <c r="A856" s="2" t="s">
        <v>2552</v>
      </c>
      <c r="B856" s="2" t="s">
        <v>2162</v>
      </c>
      <c r="C856" s="3" t="s">
        <v>51</v>
      </c>
      <c r="D856" s="2" t="s">
        <v>588</v>
      </c>
      <c r="E856" s="8" t="s">
        <v>2569</v>
      </c>
      <c r="F856" s="4">
        <v>726200</v>
      </c>
      <c r="G856" s="4"/>
      <c r="H856" s="4"/>
      <c r="I856" s="4"/>
      <c r="K856" t="str">
        <f t="shared" si="28"/>
        <v>IAMARSHALL</v>
      </c>
      <c r="L856" s="9">
        <f t="shared" si="29"/>
        <v>726200</v>
      </c>
      <c r="M856" s="9"/>
    </row>
    <row r="857" spans="1:13">
      <c r="A857" s="2" t="s">
        <v>2552</v>
      </c>
      <c r="B857" s="2" t="s">
        <v>2163</v>
      </c>
      <c r="C857" s="3" t="s">
        <v>614</v>
      </c>
      <c r="D857" s="2" t="s">
        <v>588</v>
      </c>
      <c r="E857" s="8" t="s">
        <v>2564</v>
      </c>
      <c r="F857" s="4">
        <v>726200</v>
      </c>
      <c r="G857" s="4"/>
      <c r="H857" s="4"/>
      <c r="I857" s="4"/>
      <c r="K857" t="str">
        <f t="shared" si="28"/>
        <v>IAMILLS</v>
      </c>
      <c r="L857" s="9">
        <f t="shared" si="29"/>
        <v>726200</v>
      </c>
      <c r="M857" s="9"/>
    </row>
    <row r="858" spans="1:13">
      <c r="A858" s="2" t="s">
        <v>2552</v>
      </c>
      <c r="B858" s="2" t="s">
        <v>2164</v>
      </c>
      <c r="C858" s="3" t="s">
        <v>411</v>
      </c>
      <c r="D858" s="2" t="s">
        <v>588</v>
      </c>
      <c r="E858" s="8" t="s">
        <v>2083</v>
      </c>
      <c r="F858" s="4">
        <v>726200</v>
      </c>
      <c r="G858" s="4"/>
      <c r="H858" s="4"/>
      <c r="I858" s="4"/>
      <c r="K858" t="str">
        <f t="shared" si="28"/>
        <v>IAMITCHELL</v>
      </c>
      <c r="L858" s="9">
        <f t="shared" si="29"/>
        <v>726200</v>
      </c>
      <c r="M858" s="9"/>
    </row>
    <row r="859" spans="1:13">
      <c r="A859" s="2" t="s">
        <v>2552</v>
      </c>
      <c r="B859" s="2" t="s">
        <v>2165</v>
      </c>
      <c r="C859" s="3" t="s">
        <v>615</v>
      </c>
      <c r="D859" s="2" t="s">
        <v>588</v>
      </c>
      <c r="E859" s="8" t="s">
        <v>2083</v>
      </c>
      <c r="F859" s="4">
        <v>726200</v>
      </c>
      <c r="G859" s="4"/>
      <c r="H859" s="4"/>
      <c r="I859" s="4"/>
      <c r="K859" t="str">
        <f t="shared" si="28"/>
        <v>IAMONONA</v>
      </c>
      <c r="L859" s="9">
        <f t="shared" si="29"/>
        <v>726200</v>
      </c>
      <c r="M859" s="9"/>
    </row>
    <row r="860" spans="1:13">
      <c r="A860" s="2" t="s">
        <v>2552</v>
      </c>
      <c r="B860" s="2" t="s">
        <v>2231</v>
      </c>
      <c r="C860" s="3" t="s">
        <v>53</v>
      </c>
      <c r="D860" s="2" t="s">
        <v>588</v>
      </c>
      <c r="E860" s="8" t="s">
        <v>2083</v>
      </c>
      <c r="F860" s="4">
        <v>726200</v>
      </c>
      <c r="G860" s="4"/>
      <c r="H860" s="4"/>
      <c r="I860" s="4"/>
      <c r="K860" t="str">
        <f t="shared" si="28"/>
        <v>IAMONROE</v>
      </c>
      <c r="L860" s="9">
        <f t="shared" si="29"/>
        <v>726200</v>
      </c>
      <c r="M860" s="9"/>
    </row>
    <row r="861" spans="1:13">
      <c r="A861" s="2" t="s">
        <v>2552</v>
      </c>
      <c r="B861" s="2" t="s">
        <v>2232</v>
      </c>
      <c r="C861" s="3" t="s">
        <v>54</v>
      </c>
      <c r="D861" s="2" t="s">
        <v>588</v>
      </c>
      <c r="E861" s="8" t="s">
        <v>2083</v>
      </c>
      <c r="F861" s="4">
        <v>726200</v>
      </c>
      <c r="G861" s="4"/>
      <c r="H861" s="4"/>
      <c r="I861" s="4"/>
      <c r="K861" t="str">
        <f t="shared" si="28"/>
        <v>IAMONTGOMERY</v>
      </c>
      <c r="L861" s="9">
        <f t="shared" si="29"/>
        <v>726200</v>
      </c>
      <c r="M861" s="9"/>
    </row>
    <row r="862" spans="1:13">
      <c r="A862" s="2" t="s">
        <v>2552</v>
      </c>
      <c r="B862" s="2" t="s">
        <v>2233</v>
      </c>
      <c r="C862" s="3" t="s">
        <v>616</v>
      </c>
      <c r="D862" s="2" t="s">
        <v>588</v>
      </c>
      <c r="E862" s="8" t="s">
        <v>2570</v>
      </c>
      <c r="F862" s="4">
        <v>726200</v>
      </c>
      <c r="G862" s="4"/>
      <c r="H862" s="4"/>
      <c r="I862" s="4"/>
      <c r="K862" t="str">
        <f t="shared" si="28"/>
        <v>IAMUSCATINE</v>
      </c>
      <c r="L862" s="9">
        <f t="shared" si="29"/>
        <v>726200</v>
      </c>
      <c r="M862" s="9"/>
    </row>
    <row r="863" spans="1:13">
      <c r="A863" s="2" t="s">
        <v>2552</v>
      </c>
      <c r="B863" s="2" t="s">
        <v>2235</v>
      </c>
      <c r="C863" s="3" t="s">
        <v>617</v>
      </c>
      <c r="D863" s="2" t="s">
        <v>588</v>
      </c>
      <c r="E863" s="8" t="s">
        <v>2083</v>
      </c>
      <c r="F863" s="4">
        <v>726200</v>
      </c>
      <c r="G863" s="4"/>
      <c r="H863" s="4"/>
      <c r="I863" s="4"/>
      <c r="K863" t="str">
        <f t="shared" si="28"/>
        <v>IAO'BRIEN</v>
      </c>
      <c r="L863" s="9">
        <f t="shared" si="29"/>
        <v>726200</v>
      </c>
      <c r="M863" s="9"/>
    </row>
    <row r="864" spans="1:13">
      <c r="A864" s="2" t="s">
        <v>2552</v>
      </c>
      <c r="B864" s="2" t="s">
        <v>2236</v>
      </c>
      <c r="C864" s="3" t="s">
        <v>326</v>
      </c>
      <c r="D864" s="2" t="s">
        <v>588</v>
      </c>
      <c r="E864" s="8" t="s">
        <v>2083</v>
      </c>
      <c r="F864" s="4">
        <v>726200</v>
      </c>
      <c r="G864" s="4"/>
      <c r="H864" s="4"/>
      <c r="I864" s="4"/>
      <c r="K864" t="str">
        <f t="shared" si="28"/>
        <v>IAOSCEOLA</v>
      </c>
      <c r="L864" s="9">
        <f t="shared" si="29"/>
        <v>726200</v>
      </c>
      <c r="M864" s="9"/>
    </row>
    <row r="865" spans="1:13">
      <c r="A865" s="2" t="s">
        <v>2552</v>
      </c>
      <c r="B865" s="2" t="s">
        <v>2237</v>
      </c>
      <c r="C865" s="3" t="s">
        <v>618</v>
      </c>
      <c r="D865" s="2" t="s">
        <v>588</v>
      </c>
      <c r="E865" s="8" t="s">
        <v>2083</v>
      </c>
      <c r="F865" s="4">
        <v>726200</v>
      </c>
      <c r="G865" s="4"/>
      <c r="H865" s="4"/>
      <c r="I865" s="4"/>
      <c r="K865" t="str">
        <f t="shared" si="28"/>
        <v>IAPAGE</v>
      </c>
      <c r="L865" s="9">
        <f t="shared" si="29"/>
        <v>726200</v>
      </c>
      <c r="M865" s="9"/>
    </row>
    <row r="866" spans="1:13">
      <c r="A866" s="2" t="s">
        <v>2552</v>
      </c>
      <c r="B866" s="2" t="s">
        <v>2239</v>
      </c>
      <c r="C866" s="3" t="s">
        <v>619</v>
      </c>
      <c r="D866" s="2" t="s">
        <v>588</v>
      </c>
      <c r="E866" s="8" t="s">
        <v>2083</v>
      </c>
      <c r="F866" s="4">
        <v>726200</v>
      </c>
      <c r="G866" s="4"/>
      <c r="H866" s="4"/>
      <c r="I866" s="4"/>
      <c r="K866" t="str">
        <f t="shared" si="28"/>
        <v>IAPALO ALTO</v>
      </c>
      <c r="L866" s="9">
        <f t="shared" si="29"/>
        <v>726200</v>
      </c>
      <c r="M866" s="9"/>
    </row>
    <row r="867" spans="1:13">
      <c r="A867" s="2" t="s">
        <v>2552</v>
      </c>
      <c r="B867" s="2" t="s">
        <v>2240</v>
      </c>
      <c r="C867" s="3" t="s">
        <v>620</v>
      </c>
      <c r="D867" s="2" t="s">
        <v>588</v>
      </c>
      <c r="E867" s="8" t="s">
        <v>2083</v>
      </c>
      <c r="F867" s="4">
        <v>726200</v>
      </c>
      <c r="G867" s="4"/>
      <c r="H867" s="4"/>
      <c r="I867" s="4"/>
      <c r="K867" t="str">
        <f t="shared" si="28"/>
        <v>IAPLYMOUTH</v>
      </c>
      <c r="L867" s="9">
        <f t="shared" si="29"/>
        <v>726200</v>
      </c>
      <c r="M867" s="9"/>
    </row>
    <row r="868" spans="1:13">
      <c r="A868" s="2" t="s">
        <v>2552</v>
      </c>
      <c r="B868" s="2" t="s">
        <v>2362</v>
      </c>
      <c r="C868" s="3" t="s">
        <v>621</v>
      </c>
      <c r="D868" s="2" t="s">
        <v>588</v>
      </c>
      <c r="E868" s="8" t="s">
        <v>2083</v>
      </c>
      <c r="F868" s="4">
        <v>726200</v>
      </c>
      <c r="G868" s="4"/>
      <c r="H868" s="4"/>
      <c r="I868" s="4"/>
      <c r="K868" t="str">
        <f t="shared" si="28"/>
        <v>IAPOCAHONTAS</v>
      </c>
      <c r="L868" s="9">
        <f t="shared" si="29"/>
        <v>726200</v>
      </c>
      <c r="M868" s="9"/>
    </row>
    <row r="869" spans="1:13">
      <c r="A869" s="2" t="s">
        <v>2552</v>
      </c>
      <c r="B869" s="2" t="s">
        <v>2363</v>
      </c>
      <c r="C869" s="3" t="s">
        <v>147</v>
      </c>
      <c r="D869" s="2" t="s">
        <v>588</v>
      </c>
      <c r="E869" s="8" t="s">
        <v>2560</v>
      </c>
      <c r="F869" s="4">
        <v>726200</v>
      </c>
      <c r="G869" s="4"/>
      <c r="H869" s="4"/>
      <c r="I869" s="4"/>
      <c r="K869" t="str">
        <f t="shared" si="28"/>
        <v>IAPOLK</v>
      </c>
      <c r="L869" s="9">
        <f t="shared" si="29"/>
        <v>726200</v>
      </c>
      <c r="M869" s="9"/>
    </row>
    <row r="870" spans="1:13">
      <c r="A870" s="2" t="s">
        <v>2552</v>
      </c>
      <c r="B870" s="2" t="s">
        <v>2365</v>
      </c>
      <c r="C870" s="3" t="s">
        <v>622</v>
      </c>
      <c r="D870" s="2" t="s">
        <v>588</v>
      </c>
      <c r="E870" s="8" t="s">
        <v>2564</v>
      </c>
      <c r="F870" s="4">
        <v>726200</v>
      </c>
      <c r="G870" s="4"/>
      <c r="H870" s="4"/>
      <c r="I870" s="4"/>
      <c r="K870" t="str">
        <f t="shared" si="28"/>
        <v>IAPOTTAWATTAMIE</v>
      </c>
      <c r="L870" s="9">
        <f t="shared" si="29"/>
        <v>726200</v>
      </c>
      <c r="M870" s="9"/>
    </row>
    <row r="871" spans="1:13">
      <c r="A871" s="2" t="s">
        <v>2552</v>
      </c>
      <c r="B871" s="2" t="s">
        <v>2366</v>
      </c>
      <c r="C871" s="3" t="s">
        <v>623</v>
      </c>
      <c r="D871" s="2" t="s">
        <v>588</v>
      </c>
      <c r="E871" s="8" t="s">
        <v>2083</v>
      </c>
      <c r="F871" s="4">
        <v>726200</v>
      </c>
      <c r="G871" s="4"/>
      <c r="H871" s="4"/>
      <c r="I871" s="4"/>
      <c r="K871" t="str">
        <f t="shared" si="28"/>
        <v>IAPOWESHIEK</v>
      </c>
      <c r="L871" s="9">
        <f t="shared" si="29"/>
        <v>726200</v>
      </c>
      <c r="M871" s="9"/>
    </row>
    <row r="872" spans="1:13">
      <c r="A872" s="2" t="s">
        <v>2552</v>
      </c>
      <c r="B872" s="2" t="s">
        <v>2368</v>
      </c>
      <c r="C872" s="3" t="s">
        <v>624</v>
      </c>
      <c r="D872" s="2" t="s">
        <v>588</v>
      </c>
      <c r="E872" s="8" t="s">
        <v>2083</v>
      </c>
      <c r="F872" s="4">
        <v>726200</v>
      </c>
      <c r="G872" s="4"/>
      <c r="H872" s="4"/>
      <c r="I872" s="4"/>
      <c r="K872" t="str">
        <f t="shared" si="28"/>
        <v>IARINGGOLD</v>
      </c>
      <c r="L872" s="9">
        <f t="shared" si="29"/>
        <v>726200</v>
      </c>
      <c r="M872" s="9"/>
    </row>
    <row r="873" spans="1:13">
      <c r="A873" s="2" t="s">
        <v>2552</v>
      </c>
      <c r="B873" s="2" t="s">
        <v>2369</v>
      </c>
      <c r="C873" s="3" t="s">
        <v>625</v>
      </c>
      <c r="D873" s="2" t="s">
        <v>588</v>
      </c>
      <c r="E873" s="8" t="s">
        <v>2083</v>
      </c>
      <c r="F873" s="4">
        <v>726200</v>
      </c>
      <c r="G873" s="4"/>
      <c r="H873" s="4"/>
      <c r="I873" s="4"/>
      <c r="K873" t="str">
        <f t="shared" si="28"/>
        <v>IASAC</v>
      </c>
      <c r="L873" s="9">
        <f t="shared" si="29"/>
        <v>726200</v>
      </c>
      <c r="M873" s="9"/>
    </row>
    <row r="874" spans="1:13">
      <c r="A874" s="2" t="s">
        <v>2552</v>
      </c>
      <c r="B874" s="2" t="s">
        <v>2370</v>
      </c>
      <c r="C874" s="3" t="s">
        <v>153</v>
      </c>
      <c r="D874" s="2" t="s">
        <v>588</v>
      </c>
      <c r="E874" s="8" t="s">
        <v>2493</v>
      </c>
      <c r="F874" s="4">
        <v>726200</v>
      </c>
      <c r="G874" s="4"/>
      <c r="H874" s="4"/>
      <c r="I874" s="4"/>
      <c r="K874" t="str">
        <f t="shared" si="28"/>
        <v>IASCOTT</v>
      </c>
      <c r="L874" s="9">
        <f t="shared" si="29"/>
        <v>726200</v>
      </c>
      <c r="M874" s="9"/>
    </row>
    <row r="875" spans="1:13">
      <c r="A875" s="2" t="s">
        <v>2552</v>
      </c>
      <c r="B875" s="2" t="s">
        <v>2371</v>
      </c>
      <c r="C875" s="3" t="s">
        <v>62</v>
      </c>
      <c r="D875" s="2" t="s">
        <v>588</v>
      </c>
      <c r="E875" s="8" t="s">
        <v>2083</v>
      </c>
      <c r="F875" s="4">
        <v>726200</v>
      </c>
      <c r="G875" s="4"/>
      <c r="H875" s="4"/>
      <c r="I875" s="4"/>
      <c r="K875" t="str">
        <f t="shared" si="28"/>
        <v>IASHELBY</v>
      </c>
      <c r="L875" s="9">
        <f t="shared" si="29"/>
        <v>726200</v>
      </c>
      <c r="M875" s="9"/>
    </row>
    <row r="876" spans="1:13">
      <c r="A876" s="2" t="s">
        <v>2552</v>
      </c>
      <c r="B876" s="2" t="s">
        <v>2372</v>
      </c>
      <c r="C876" s="3" t="s">
        <v>626</v>
      </c>
      <c r="D876" s="2" t="s">
        <v>588</v>
      </c>
      <c r="E876" s="8" t="s">
        <v>2083</v>
      </c>
      <c r="F876" s="4">
        <v>726200</v>
      </c>
      <c r="G876" s="4"/>
      <c r="H876" s="4"/>
      <c r="I876" s="4"/>
      <c r="K876" t="str">
        <f t="shared" si="28"/>
        <v>IASIOUX</v>
      </c>
      <c r="L876" s="9">
        <f t="shared" si="29"/>
        <v>726200</v>
      </c>
      <c r="M876" s="9"/>
    </row>
    <row r="877" spans="1:13">
      <c r="A877" s="2" t="s">
        <v>2552</v>
      </c>
      <c r="B877" s="2" t="s">
        <v>2374</v>
      </c>
      <c r="C877" s="3" t="s">
        <v>627</v>
      </c>
      <c r="D877" s="2" t="s">
        <v>588</v>
      </c>
      <c r="E877" s="8" t="s">
        <v>2572</v>
      </c>
      <c r="F877" s="4">
        <v>726200</v>
      </c>
      <c r="G877" s="4"/>
      <c r="H877" s="4"/>
      <c r="I877" s="4"/>
      <c r="K877" t="str">
        <f t="shared" si="28"/>
        <v>IASTORY</v>
      </c>
      <c r="L877" s="9">
        <f t="shared" si="29"/>
        <v>726200</v>
      </c>
      <c r="M877" s="9"/>
    </row>
    <row r="878" spans="1:13">
      <c r="A878" s="2" t="s">
        <v>2552</v>
      </c>
      <c r="B878" s="2" t="s">
        <v>2375</v>
      </c>
      <c r="C878" s="3" t="s">
        <v>628</v>
      </c>
      <c r="D878" s="2" t="s">
        <v>588</v>
      </c>
      <c r="E878" s="8" t="s">
        <v>2083</v>
      </c>
      <c r="F878" s="4">
        <v>726200</v>
      </c>
      <c r="G878" s="4"/>
      <c r="H878" s="4"/>
      <c r="I878" s="4"/>
      <c r="K878" t="str">
        <f t="shared" si="28"/>
        <v>IATAMA</v>
      </c>
      <c r="L878" s="9">
        <f t="shared" si="29"/>
        <v>726200</v>
      </c>
      <c r="M878" s="9"/>
    </row>
    <row r="879" spans="1:13">
      <c r="A879" s="2" t="s">
        <v>2552</v>
      </c>
      <c r="B879" s="2" t="s">
        <v>2376</v>
      </c>
      <c r="C879" s="3" t="s">
        <v>337</v>
      </c>
      <c r="D879" s="2" t="s">
        <v>588</v>
      </c>
      <c r="E879" s="8" t="s">
        <v>2083</v>
      </c>
      <c r="F879" s="4">
        <v>726200</v>
      </c>
      <c r="G879" s="4"/>
      <c r="H879" s="4"/>
      <c r="I879" s="4"/>
      <c r="K879" t="str">
        <f t="shared" si="28"/>
        <v>IATAYLOR</v>
      </c>
      <c r="L879" s="9">
        <f t="shared" si="29"/>
        <v>726200</v>
      </c>
      <c r="M879" s="9"/>
    </row>
    <row r="880" spans="1:13">
      <c r="A880" s="2" t="s">
        <v>2552</v>
      </c>
      <c r="B880" s="2" t="s">
        <v>2377</v>
      </c>
      <c r="C880" s="3" t="s">
        <v>159</v>
      </c>
      <c r="D880" s="2" t="s">
        <v>588</v>
      </c>
      <c r="E880" s="8" t="s">
        <v>2083</v>
      </c>
      <c r="F880" s="4">
        <v>726200</v>
      </c>
      <c r="G880" s="4"/>
      <c r="H880" s="4"/>
      <c r="I880" s="4"/>
      <c r="K880" t="str">
        <f t="shared" si="28"/>
        <v>IAUNION</v>
      </c>
      <c r="L880" s="9">
        <f t="shared" si="29"/>
        <v>726200</v>
      </c>
      <c r="M880" s="9"/>
    </row>
    <row r="881" spans="1:13">
      <c r="A881" s="2" t="s">
        <v>2552</v>
      </c>
      <c r="B881" s="2" t="s">
        <v>2378</v>
      </c>
      <c r="C881" s="3" t="s">
        <v>160</v>
      </c>
      <c r="D881" s="2" t="s">
        <v>588</v>
      </c>
      <c r="E881" s="8" t="s">
        <v>2083</v>
      </c>
      <c r="F881" s="4">
        <v>726200</v>
      </c>
      <c r="G881" s="4"/>
      <c r="H881" s="4"/>
      <c r="I881" s="4"/>
      <c r="K881" t="str">
        <f t="shared" si="28"/>
        <v>IAVAN BUREN</v>
      </c>
      <c r="L881" s="9">
        <f t="shared" si="29"/>
        <v>726200</v>
      </c>
      <c r="M881" s="9"/>
    </row>
    <row r="882" spans="1:13">
      <c r="A882" s="2" t="s">
        <v>2552</v>
      </c>
      <c r="B882" s="2" t="s">
        <v>2379</v>
      </c>
      <c r="C882" s="3" t="s">
        <v>629</v>
      </c>
      <c r="D882" s="2" t="s">
        <v>588</v>
      </c>
      <c r="E882" s="8" t="s">
        <v>2561</v>
      </c>
      <c r="F882" s="4">
        <v>726200</v>
      </c>
      <c r="G882" s="4"/>
      <c r="H882" s="4"/>
      <c r="I882" s="4"/>
      <c r="K882" t="str">
        <f t="shared" si="28"/>
        <v>IAWAPELLO</v>
      </c>
      <c r="L882" s="9">
        <f t="shared" si="29"/>
        <v>726200</v>
      </c>
      <c r="M882" s="9"/>
    </row>
    <row r="883" spans="1:13">
      <c r="A883" s="2" t="s">
        <v>2552</v>
      </c>
      <c r="B883" s="2" t="s">
        <v>2381</v>
      </c>
      <c r="C883" s="3" t="s">
        <v>443</v>
      </c>
      <c r="D883" s="2" t="s">
        <v>588</v>
      </c>
      <c r="E883" s="8" t="s">
        <v>2560</v>
      </c>
      <c r="F883" s="4">
        <v>726200</v>
      </c>
      <c r="G883" s="4"/>
      <c r="H883" s="4"/>
      <c r="I883" s="4"/>
      <c r="K883" t="str">
        <f t="shared" si="28"/>
        <v>IAWARREN</v>
      </c>
      <c r="L883" s="9">
        <f t="shared" si="29"/>
        <v>726200</v>
      </c>
      <c r="M883" s="9"/>
    </row>
    <row r="884" spans="1:13">
      <c r="A884" s="2" t="s">
        <v>2552</v>
      </c>
      <c r="B884" s="2" t="s">
        <v>2382</v>
      </c>
      <c r="C884" s="3" t="s">
        <v>68</v>
      </c>
      <c r="D884" s="2" t="s">
        <v>588</v>
      </c>
      <c r="E884" s="8" t="s">
        <v>2566</v>
      </c>
      <c r="F884" s="4">
        <v>726200</v>
      </c>
      <c r="G884" s="4"/>
      <c r="H884" s="4"/>
      <c r="I884" s="4"/>
      <c r="K884" t="str">
        <f t="shared" si="28"/>
        <v>IAWASHINGTON</v>
      </c>
      <c r="L884" s="9">
        <f t="shared" si="29"/>
        <v>726200</v>
      </c>
      <c r="M884" s="9"/>
    </row>
    <row r="885" spans="1:13">
      <c r="A885" s="2" t="s">
        <v>2552</v>
      </c>
      <c r="B885" s="2" t="s">
        <v>2186</v>
      </c>
      <c r="C885" s="3" t="s">
        <v>444</v>
      </c>
      <c r="D885" s="2" t="s">
        <v>588</v>
      </c>
      <c r="E885" s="8" t="s">
        <v>2083</v>
      </c>
      <c r="F885" s="4">
        <v>726200</v>
      </c>
      <c r="G885" s="4"/>
      <c r="H885" s="4"/>
      <c r="I885" s="4"/>
      <c r="K885" t="str">
        <f t="shared" si="28"/>
        <v>IAWAYNE</v>
      </c>
      <c r="L885" s="9">
        <f t="shared" si="29"/>
        <v>726200</v>
      </c>
      <c r="M885" s="9"/>
    </row>
    <row r="886" spans="1:13">
      <c r="A886" s="2" t="s">
        <v>2552</v>
      </c>
      <c r="B886" s="2" t="s">
        <v>2383</v>
      </c>
      <c r="C886" s="3" t="s">
        <v>445</v>
      </c>
      <c r="D886" s="2" t="s">
        <v>588</v>
      </c>
      <c r="E886" s="8" t="s">
        <v>2573</v>
      </c>
      <c r="F886" s="4">
        <v>726200</v>
      </c>
      <c r="G886" s="4"/>
      <c r="H886" s="4"/>
      <c r="I886" s="4"/>
      <c r="K886" t="str">
        <f t="shared" si="28"/>
        <v>IAWEBSTER</v>
      </c>
      <c r="L886" s="9">
        <f t="shared" si="29"/>
        <v>726200</v>
      </c>
      <c r="M886" s="9"/>
    </row>
    <row r="887" spans="1:13">
      <c r="A887" s="2" t="s">
        <v>2552</v>
      </c>
      <c r="B887" s="2" t="s">
        <v>2384</v>
      </c>
      <c r="C887" s="3" t="s">
        <v>544</v>
      </c>
      <c r="D887" s="2" t="s">
        <v>588</v>
      </c>
      <c r="E887" s="8" t="s">
        <v>2083</v>
      </c>
      <c r="F887" s="4">
        <v>726200</v>
      </c>
      <c r="G887" s="4"/>
      <c r="H887" s="4"/>
      <c r="I887" s="4"/>
      <c r="K887" t="str">
        <f t="shared" si="28"/>
        <v>IAWINNEBAGO</v>
      </c>
      <c r="L887" s="9">
        <f t="shared" si="29"/>
        <v>726200</v>
      </c>
      <c r="M887" s="9"/>
    </row>
    <row r="888" spans="1:13">
      <c r="A888" s="2" t="s">
        <v>2552</v>
      </c>
      <c r="B888" s="2" t="s">
        <v>2385</v>
      </c>
      <c r="C888" s="3" t="s">
        <v>630</v>
      </c>
      <c r="D888" s="2" t="s">
        <v>588</v>
      </c>
      <c r="E888" s="8" t="s">
        <v>2083</v>
      </c>
      <c r="F888" s="4">
        <v>726200</v>
      </c>
      <c r="G888" s="4"/>
      <c r="H888" s="4"/>
      <c r="I888" s="4"/>
      <c r="K888" t="str">
        <f t="shared" si="28"/>
        <v>IAWINNESHIEK</v>
      </c>
      <c r="L888" s="9">
        <f t="shared" si="29"/>
        <v>726200</v>
      </c>
      <c r="M888" s="9"/>
    </row>
    <row r="889" spans="1:13">
      <c r="A889" s="2" t="s">
        <v>2552</v>
      </c>
      <c r="B889" s="2" t="s">
        <v>2386</v>
      </c>
      <c r="C889" s="3" t="s">
        <v>631</v>
      </c>
      <c r="D889" s="2" t="s">
        <v>588</v>
      </c>
      <c r="E889" s="8" t="s">
        <v>2571</v>
      </c>
      <c r="F889" s="4">
        <v>726200</v>
      </c>
      <c r="G889" s="4"/>
      <c r="H889" s="4"/>
      <c r="I889" s="4"/>
      <c r="K889" t="str">
        <f t="shared" si="28"/>
        <v>IAWOODBURY</v>
      </c>
      <c r="L889" s="9">
        <f t="shared" si="29"/>
        <v>726200</v>
      </c>
      <c r="M889" s="9"/>
    </row>
    <row r="890" spans="1:13">
      <c r="A890" s="2" t="s">
        <v>2552</v>
      </c>
      <c r="B890" s="2" t="s">
        <v>2188</v>
      </c>
      <c r="C890" s="3" t="s">
        <v>450</v>
      </c>
      <c r="D890" s="2" t="s">
        <v>588</v>
      </c>
      <c r="E890" s="8" t="s">
        <v>2557</v>
      </c>
      <c r="F890" s="4">
        <v>726200</v>
      </c>
      <c r="G890" s="4"/>
      <c r="H890" s="4"/>
      <c r="I890" s="4"/>
      <c r="K890" t="str">
        <f t="shared" si="28"/>
        <v>IAWORTH</v>
      </c>
      <c r="L890" s="9">
        <f t="shared" si="29"/>
        <v>726200</v>
      </c>
      <c r="M890" s="9"/>
    </row>
    <row r="891" spans="1:13">
      <c r="A891" s="2" t="s">
        <v>2552</v>
      </c>
      <c r="B891" s="2" t="s">
        <v>2387</v>
      </c>
      <c r="C891" s="3" t="s">
        <v>632</v>
      </c>
      <c r="D891" s="2" t="s">
        <v>588</v>
      </c>
      <c r="E891" s="8" t="s">
        <v>2083</v>
      </c>
      <c r="F891" s="4">
        <v>726200</v>
      </c>
      <c r="G891" s="4"/>
      <c r="H891" s="4"/>
      <c r="I891" s="4"/>
      <c r="K891" t="str">
        <f t="shared" si="28"/>
        <v>IAWRIGHT</v>
      </c>
      <c r="L891" s="9">
        <f t="shared" si="29"/>
        <v>726200</v>
      </c>
      <c r="M891" s="9"/>
    </row>
    <row r="892" spans="1:13">
      <c r="A892" s="2" t="s">
        <v>2574</v>
      </c>
      <c r="B892" s="2" t="s">
        <v>2073</v>
      </c>
      <c r="C892" s="3" t="s">
        <v>547</v>
      </c>
      <c r="D892" s="2" t="s">
        <v>633</v>
      </c>
      <c r="E892" s="8" t="s">
        <v>2083</v>
      </c>
      <c r="F892" s="4">
        <v>726200</v>
      </c>
      <c r="G892" s="4"/>
      <c r="H892" s="4"/>
      <c r="I892" s="4"/>
      <c r="K892" t="str">
        <f t="shared" si="28"/>
        <v>KSALLEN</v>
      </c>
      <c r="L892" s="9">
        <f t="shared" si="29"/>
        <v>726200</v>
      </c>
      <c r="M892" s="9"/>
    </row>
    <row r="893" spans="1:13">
      <c r="A893" s="2" t="s">
        <v>2574</v>
      </c>
      <c r="B893" s="2" t="s">
        <v>2075</v>
      </c>
      <c r="C893" s="3" t="s">
        <v>634</v>
      </c>
      <c r="D893" s="2" t="s">
        <v>633</v>
      </c>
      <c r="E893" s="8" t="s">
        <v>2083</v>
      </c>
      <c r="F893" s="4">
        <v>726200</v>
      </c>
      <c r="G893" s="4"/>
      <c r="H893" s="4"/>
      <c r="I893" s="4"/>
      <c r="K893" t="str">
        <f t="shared" si="28"/>
        <v>KSANDERSON</v>
      </c>
      <c r="L893" s="9">
        <f t="shared" si="29"/>
        <v>726200</v>
      </c>
      <c r="M893" s="9"/>
    </row>
    <row r="894" spans="1:13">
      <c r="A894" s="2" t="s">
        <v>2574</v>
      </c>
      <c r="B894" s="2" t="s">
        <v>2077</v>
      </c>
      <c r="C894" s="3" t="s">
        <v>635</v>
      </c>
      <c r="D894" s="2" t="s">
        <v>633</v>
      </c>
      <c r="E894" s="8" t="s">
        <v>2575</v>
      </c>
      <c r="F894" s="4">
        <v>726200</v>
      </c>
      <c r="G894" s="4"/>
      <c r="H894" s="4"/>
      <c r="I894" s="4"/>
      <c r="K894" t="str">
        <f t="shared" si="28"/>
        <v>KSATCHISON</v>
      </c>
      <c r="L894" s="9">
        <f t="shared" si="29"/>
        <v>726200</v>
      </c>
      <c r="M894" s="9"/>
    </row>
    <row r="895" spans="1:13">
      <c r="A895" s="2" t="s">
        <v>2574</v>
      </c>
      <c r="B895" s="2" t="s">
        <v>2079</v>
      </c>
      <c r="C895" s="3" t="s">
        <v>636</v>
      </c>
      <c r="D895" s="2" t="s">
        <v>633</v>
      </c>
      <c r="E895" s="8" t="s">
        <v>2083</v>
      </c>
      <c r="F895" s="4">
        <v>726200</v>
      </c>
      <c r="G895" s="4"/>
      <c r="H895" s="4"/>
      <c r="I895" s="4"/>
      <c r="K895" t="str">
        <f t="shared" si="28"/>
        <v>KSBARBER</v>
      </c>
      <c r="L895" s="9">
        <f t="shared" si="29"/>
        <v>726200</v>
      </c>
      <c r="M895" s="9"/>
    </row>
    <row r="896" spans="1:13">
      <c r="A896" s="2" t="s">
        <v>2574</v>
      </c>
      <c r="B896" s="2" t="s">
        <v>2081</v>
      </c>
      <c r="C896" s="3" t="s">
        <v>637</v>
      </c>
      <c r="D896" s="2" t="s">
        <v>633</v>
      </c>
      <c r="E896" s="8" t="s">
        <v>2576</v>
      </c>
      <c r="F896" s="4">
        <v>726200</v>
      </c>
      <c r="G896" s="4"/>
      <c r="H896" s="4"/>
      <c r="I896" s="4"/>
      <c r="K896" t="str">
        <f t="shared" si="28"/>
        <v>KSBARTON</v>
      </c>
      <c r="L896" s="9">
        <f t="shared" si="29"/>
        <v>726200</v>
      </c>
      <c r="M896" s="9"/>
    </row>
    <row r="897" spans="1:13">
      <c r="A897" s="2" t="s">
        <v>2574</v>
      </c>
      <c r="B897" s="2" t="s">
        <v>2082</v>
      </c>
      <c r="C897" s="3" t="s">
        <v>638</v>
      </c>
      <c r="D897" s="2" t="s">
        <v>633</v>
      </c>
      <c r="E897" s="8" t="s">
        <v>2083</v>
      </c>
      <c r="F897" s="4">
        <v>726200</v>
      </c>
      <c r="G897" s="4"/>
      <c r="H897" s="4"/>
      <c r="I897" s="4"/>
      <c r="K897" t="str">
        <f t="shared" si="28"/>
        <v>KSBOURBON</v>
      </c>
      <c r="L897" s="9">
        <f t="shared" si="29"/>
        <v>726200</v>
      </c>
      <c r="M897" s="9"/>
    </row>
    <row r="898" spans="1:13">
      <c r="A898" s="2" t="s">
        <v>2574</v>
      </c>
      <c r="B898" s="2" t="s">
        <v>2084</v>
      </c>
      <c r="C898" s="3" t="s">
        <v>494</v>
      </c>
      <c r="D898" s="2" t="s">
        <v>633</v>
      </c>
      <c r="E898" s="8" t="s">
        <v>2083</v>
      </c>
      <c r="F898" s="4">
        <v>726200</v>
      </c>
      <c r="G898" s="4"/>
      <c r="H898" s="4"/>
      <c r="I898" s="4"/>
      <c r="K898" t="str">
        <f t="shared" si="28"/>
        <v>KSBROWN</v>
      </c>
      <c r="L898" s="9">
        <f t="shared" si="29"/>
        <v>726200</v>
      </c>
      <c r="M898" s="9"/>
    </row>
    <row r="899" spans="1:13">
      <c r="A899" s="2" t="s">
        <v>2574</v>
      </c>
      <c r="B899" s="2" t="s">
        <v>2085</v>
      </c>
      <c r="C899" s="3" t="s">
        <v>10</v>
      </c>
      <c r="D899" s="2" t="s">
        <v>633</v>
      </c>
      <c r="E899" s="8" t="s">
        <v>2577</v>
      </c>
      <c r="F899" s="4">
        <v>726200</v>
      </c>
      <c r="G899" s="4"/>
      <c r="H899" s="4"/>
      <c r="I899" s="4"/>
      <c r="K899" t="str">
        <f t="shared" si="28"/>
        <v>KSBUTLER</v>
      </c>
      <c r="L899" s="9">
        <f t="shared" si="29"/>
        <v>726200</v>
      </c>
      <c r="M899" s="9"/>
    </row>
    <row r="900" spans="1:13">
      <c r="A900" s="2" t="s">
        <v>2574</v>
      </c>
      <c r="B900" s="2" t="s">
        <v>2087</v>
      </c>
      <c r="C900" s="3" t="s">
        <v>639</v>
      </c>
      <c r="D900" s="2" t="s">
        <v>633</v>
      </c>
      <c r="E900" s="8" t="s">
        <v>2588</v>
      </c>
      <c r="F900" s="4">
        <v>726200</v>
      </c>
      <c r="G900" s="4"/>
      <c r="H900" s="4"/>
      <c r="I900" s="4"/>
      <c r="K900" t="str">
        <f t="shared" si="28"/>
        <v>KSCHASE</v>
      </c>
      <c r="L900" s="9">
        <f t="shared" si="29"/>
        <v>726200</v>
      </c>
      <c r="M900" s="9"/>
    </row>
    <row r="901" spans="1:13">
      <c r="A901" s="2" t="s">
        <v>2574</v>
      </c>
      <c r="B901" s="2" t="s">
        <v>2088</v>
      </c>
      <c r="C901" s="3" t="s">
        <v>640</v>
      </c>
      <c r="D901" s="2" t="s">
        <v>633</v>
      </c>
      <c r="E901" s="8" t="s">
        <v>2083</v>
      </c>
      <c r="F901" s="4">
        <v>726200</v>
      </c>
      <c r="G901" s="4"/>
      <c r="H901" s="4"/>
      <c r="I901" s="4"/>
      <c r="K901" t="str">
        <f t="shared" ref="K901:K964" si="30">+D901&amp;C901</f>
        <v>KSCHAUTAUQUA</v>
      </c>
      <c r="L901" s="9">
        <f t="shared" ref="L901:L964" si="31">+F901</f>
        <v>726200</v>
      </c>
      <c r="M901" s="9"/>
    </row>
    <row r="902" spans="1:13">
      <c r="A902" s="2" t="s">
        <v>2574</v>
      </c>
      <c r="B902" s="2" t="s">
        <v>2089</v>
      </c>
      <c r="C902" s="3" t="s">
        <v>13</v>
      </c>
      <c r="D902" s="2" t="s">
        <v>633</v>
      </c>
      <c r="E902" s="8" t="s">
        <v>2083</v>
      </c>
      <c r="F902" s="4">
        <v>726200</v>
      </c>
      <c r="G902" s="4"/>
      <c r="H902" s="4"/>
      <c r="I902" s="4"/>
      <c r="K902" t="str">
        <f t="shared" si="30"/>
        <v>KSCHEROKEE</v>
      </c>
      <c r="L902" s="9">
        <f t="shared" si="31"/>
        <v>726200</v>
      </c>
      <c r="M902" s="9"/>
    </row>
    <row r="903" spans="1:13">
      <c r="A903" s="2" t="s">
        <v>2574</v>
      </c>
      <c r="B903" s="2" t="s">
        <v>2090</v>
      </c>
      <c r="C903" s="3" t="s">
        <v>231</v>
      </c>
      <c r="D903" s="2" t="s">
        <v>633</v>
      </c>
      <c r="E903" s="8" t="s">
        <v>2083</v>
      </c>
      <c r="F903" s="4">
        <v>726200</v>
      </c>
      <c r="G903" s="4"/>
      <c r="H903" s="4"/>
      <c r="I903" s="4"/>
      <c r="K903" t="str">
        <f t="shared" si="30"/>
        <v>KSCHEYENNE</v>
      </c>
      <c r="L903" s="9">
        <f t="shared" si="31"/>
        <v>726200</v>
      </c>
      <c r="M903" s="9"/>
    </row>
    <row r="904" spans="1:13">
      <c r="A904" s="2" t="s">
        <v>2574</v>
      </c>
      <c r="B904" s="2" t="s">
        <v>2091</v>
      </c>
      <c r="C904" s="3" t="s">
        <v>115</v>
      </c>
      <c r="D904" s="2" t="s">
        <v>633</v>
      </c>
      <c r="E904" s="8" t="s">
        <v>2083</v>
      </c>
      <c r="F904" s="4">
        <v>726200</v>
      </c>
      <c r="G904" s="4"/>
      <c r="H904" s="4"/>
      <c r="I904" s="4"/>
      <c r="K904" t="str">
        <f t="shared" si="30"/>
        <v>KSCLARK</v>
      </c>
      <c r="L904" s="9">
        <f t="shared" si="31"/>
        <v>726200</v>
      </c>
      <c r="M904" s="9"/>
    </row>
    <row r="905" spans="1:13">
      <c r="A905" s="2" t="s">
        <v>2574</v>
      </c>
      <c r="B905" s="2" t="s">
        <v>2092</v>
      </c>
      <c r="C905" s="3" t="s">
        <v>17</v>
      </c>
      <c r="D905" s="2" t="s">
        <v>633</v>
      </c>
      <c r="E905" s="8" t="s">
        <v>2083</v>
      </c>
      <c r="F905" s="4">
        <v>726200</v>
      </c>
      <c r="G905" s="4"/>
      <c r="H905" s="4"/>
      <c r="I905" s="4"/>
      <c r="K905" t="str">
        <f t="shared" si="30"/>
        <v>KSCLAY</v>
      </c>
      <c r="L905" s="9">
        <f t="shared" si="31"/>
        <v>726200</v>
      </c>
      <c r="M905" s="9"/>
    </row>
    <row r="906" spans="1:13">
      <c r="A906" s="2" t="s">
        <v>2574</v>
      </c>
      <c r="B906" s="2" t="s">
        <v>2093</v>
      </c>
      <c r="C906" s="3" t="s">
        <v>641</v>
      </c>
      <c r="D906" s="2" t="s">
        <v>633</v>
      </c>
      <c r="E906" s="8" t="s">
        <v>2083</v>
      </c>
      <c r="F906" s="4">
        <v>726200</v>
      </c>
      <c r="G906" s="4"/>
      <c r="H906" s="4"/>
      <c r="I906" s="4"/>
      <c r="K906" t="str">
        <f t="shared" si="30"/>
        <v>KSCLOUD</v>
      </c>
      <c r="L906" s="9">
        <f t="shared" si="31"/>
        <v>726200</v>
      </c>
      <c r="M906" s="9"/>
    </row>
    <row r="907" spans="1:13">
      <c r="A907" s="2" t="s">
        <v>2574</v>
      </c>
      <c r="B907" s="2" t="s">
        <v>2094</v>
      </c>
      <c r="C907" s="3" t="s">
        <v>642</v>
      </c>
      <c r="D907" s="2" t="s">
        <v>633</v>
      </c>
      <c r="E907" s="8" t="s">
        <v>2083</v>
      </c>
      <c r="F907" s="4">
        <v>726200</v>
      </c>
      <c r="G907" s="4"/>
      <c r="H907" s="4"/>
      <c r="I907" s="4"/>
      <c r="K907" t="str">
        <f t="shared" si="30"/>
        <v>KSCOFFEY</v>
      </c>
      <c r="L907" s="9">
        <f t="shared" si="31"/>
        <v>726200</v>
      </c>
      <c r="M907" s="9"/>
    </row>
    <row r="908" spans="1:13">
      <c r="A908" s="2" t="s">
        <v>2574</v>
      </c>
      <c r="B908" s="2" t="s">
        <v>2096</v>
      </c>
      <c r="C908" s="3" t="s">
        <v>643</v>
      </c>
      <c r="D908" s="2" t="s">
        <v>633</v>
      </c>
      <c r="E908" s="8" t="s">
        <v>2083</v>
      </c>
      <c r="F908" s="4">
        <v>726200</v>
      </c>
      <c r="G908" s="4"/>
      <c r="H908" s="4"/>
      <c r="I908" s="4"/>
      <c r="K908" t="str">
        <f t="shared" si="30"/>
        <v>KSCOMANCHE</v>
      </c>
      <c r="L908" s="9">
        <f t="shared" si="31"/>
        <v>726200</v>
      </c>
      <c r="M908" s="9"/>
    </row>
    <row r="909" spans="1:13">
      <c r="A909" s="2" t="s">
        <v>2574</v>
      </c>
      <c r="B909" s="2" t="s">
        <v>2098</v>
      </c>
      <c r="C909" s="3" t="s">
        <v>644</v>
      </c>
      <c r="D909" s="2" t="s">
        <v>633</v>
      </c>
      <c r="E909" s="8" t="s">
        <v>3402</v>
      </c>
      <c r="F909" s="4">
        <v>726200</v>
      </c>
      <c r="G909" s="4"/>
      <c r="H909" s="4"/>
      <c r="I909" s="4"/>
      <c r="K909" t="str">
        <f t="shared" si="30"/>
        <v>KSCOWLEY</v>
      </c>
      <c r="L909" s="9">
        <f t="shared" si="31"/>
        <v>726200</v>
      </c>
      <c r="M909" s="9"/>
    </row>
    <row r="910" spans="1:13">
      <c r="A910" s="2" t="s">
        <v>2574</v>
      </c>
      <c r="B910" s="2" t="s">
        <v>2099</v>
      </c>
      <c r="C910" s="3" t="s">
        <v>120</v>
      </c>
      <c r="D910" s="2" t="s">
        <v>633</v>
      </c>
      <c r="E910" s="8" t="s">
        <v>2578</v>
      </c>
      <c r="F910" s="4">
        <v>726200</v>
      </c>
      <c r="G910" s="4"/>
      <c r="H910" s="4"/>
      <c r="I910" s="4"/>
      <c r="K910" t="str">
        <f t="shared" si="30"/>
        <v>KSCRAWFORD</v>
      </c>
      <c r="L910" s="9">
        <f t="shared" si="31"/>
        <v>726200</v>
      </c>
      <c r="M910" s="9"/>
    </row>
    <row r="911" spans="1:13">
      <c r="A911" s="2" t="s">
        <v>2574</v>
      </c>
      <c r="B911" s="2" t="s">
        <v>2101</v>
      </c>
      <c r="C911" s="3" t="s">
        <v>373</v>
      </c>
      <c r="D911" s="2" t="s">
        <v>633</v>
      </c>
      <c r="E911" s="8" t="s">
        <v>2083</v>
      </c>
      <c r="F911" s="4">
        <v>726200</v>
      </c>
      <c r="G911" s="4"/>
      <c r="H911" s="4"/>
      <c r="I911" s="4"/>
      <c r="K911" t="str">
        <f t="shared" si="30"/>
        <v>KSDECATUR</v>
      </c>
      <c r="L911" s="9">
        <f t="shared" si="31"/>
        <v>726200</v>
      </c>
      <c r="M911" s="9"/>
    </row>
    <row r="912" spans="1:13">
      <c r="A912" s="2" t="s">
        <v>2574</v>
      </c>
      <c r="B912" s="2" t="s">
        <v>2102</v>
      </c>
      <c r="C912" s="3" t="s">
        <v>601</v>
      </c>
      <c r="D912" s="2" t="s">
        <v>633</v>
      </c>
      <c r="E912" s="8" t="s">
        <v>2083</v>
      </c>
      <c r="F912" s="4">
        <v>726200</v>
      </c>
      <c r="G912" s="4"/>
      <c r="H912" s="4"/>
      <c r="I912" s="4"/>
      <c r="K912" t="str">
        <f t="shared" si="30"/>
        <v>KSDICKINSON</v>
      </c>
      <c r="L912" s="9">
        <f t="shared" si="31"/>
        <v>726200</v>
      </c>
      <c r="M912" s="9"/>
    </row>
    <row r="913" spans="1:13">
      <c r="A913" s="2" t="s">
        <v>2574</v>
      </c>
      <c r="B913" s="2" t="s">
        <v>2103</v>
      </c>
      <c r="C913" s="3" t="s">
        <v>645</v>
      </c>
      <c r="D913" s="2" t="s">
        <v>633</v>
      </c>
      <c r="E913" s="8" t="s">
        <v>2579</v>
      </c>
      <c r="F913" s="4">
        <v>726200</v>
      </c>
      <c r="G913" s="4"/>
      <c r="H913" s="4"/>
      <c r="I913" s="4"/>
      <c r="K913" t="str">
        <f t="shared" si="30"/>
        <v>KSDONIPHAN</v>
      </c>
      <c r="L913" s="9">
        <f t="shared" si="31"/>
        <v>726200</v>
      </c>
      <c r="M913" s="9"/>
    </row>
    <row r="914" spans="1:13">
      <c r="A914" s="2" t="s">
        <v>2574</v>
      </c>
      <c r="B914" s="2" t="s">
        <v>2105</v>
      </c>
      <c r="C914" s="3" t="s">
        <v>240</v>
      </c>
      <c r="D914" s="2" t="s">
        <v>633</v>
      </c>
      <c r="E914" s="8" t="s">
        <v>2580</v>
      </c>
      <c r="F914" s="4">
        <v>726200</v>
      </c>
      <c r="G914" s="4"/>
      <c r="H914" s="4"/>
      <c r="I914" s="4"/>
      <c r="K914" t="str">
        <f t="shared" si="30"/>
        <v>KSDOUGLAS</v>
      </c>
      <c r="L914" s="9">
        <f t="shared" si="31"/>
        <v>726200</v>
      </c>
      <c r="M914" s="9"/>
    </row>
    <row r="915" spans="1:13">
      <c r="A915" s="2" t="s">
        <v>2574</v>
      </c>
      <c r="B915" s="2" t="s">
        <v>2107</v>
      </c>
      <c r="C915" s="3" t="s">
        <v>505</v>
      </c>
      <c r="D915" s="2" t="s">
        <v>633</v>
      </c>
      <c r="E915" s="8" t="s">
        <v>2083</v>
      </c>
      <c r="F915" s="4">
        <v>726200</v>
      </c>
      <c r="G915" s="4"/>
      <c r="H915" s="4"/>
      <c r="I915" s="4"/>
      <c r="K915" t="str">
        <f t="shared" si="30"/>
        <v>KSEDWARDS</v>
      </c>
      <c r="L915" s="9">
        <f t="shared" si="31"/>
        <v>726200</v>
      </c>
      <c r="M915" s="9"/>
    </row>
    <row r="916" spans="1:13">
      <c r="A916" s="2" t="s">
        <v>2574</v>
      </c>
      <c r="B916" s="2" t="s">
        <v>2109</v>
      </c>
      <c r="C916" s="3" t="s">
        <v>646</v>
      </c>
      <c r="D916" s="2" t="s">
        <v>633</v>
      </c>
      <c r="E916" s="8" t="s">
        <v>2083</v>
      </c>
      <c r="F916" s="4">
        <v>726200</v>
      </c>
      <c r="G916" s="4"/>
      <c r="H916" s="4"/>
      <c r="I916" s="4"/>
      <c r="K916" t="str">
        <f t="shared" si="30"/>
        <v>KSELK</v>
      </c>
      <c r="L916" s="9">
        <f t="shared" si="31"/>
        <v>726200</v>
      </c>
      <c r="M916" s="9"/>
    </row>
    <row r="917" spans="1:13">
      <c r="A917" s="2" t="s">
        <v>2574</v>
      </c>
      <c r="B917" s="2" t="s">
        <v>2111</v>
      </c>
      <c r="C917" s="3" t="s">
        <v>647</v>
      </c>
      <c r="D917" s="2" t="s">
        <v>633</v>
      </c>
      <c r="E917" s="8" t="s">
        <v>2581</v>
      </c>
      <c r="F917" s="4">
        <v>726200</v>
      </c>
      <c r="G917" s="4"/>
      <c r="H917" s="4"/>
      <c r="I917" s="4"/>
      <c r="K917" t="str">
        <f t="shared" si="30"/>
        <v>KSELLIS</v>
      </c>
      <c r="L917" s="9">
        <f t="shared" si="31"/>
        <v>726200</v>
      </c>
      <c r="M917" s="9"/>
    </row>
    <row r="918" spans="1:13">
      <c r="A918" s="2" t="s">
        <v>2574</v>
      </c>
      <c r="B918" s="2" t="s">
        <v>2112</v>
      </c>
      <c r="C918" s="3" t="s">
        <v>648</v>
      </c>
      <c r="D918" s="2" t="s">
        <v>633</v>
      </c>
      <c r="E918" s="8" t="s">
        <v>2083</v>
      </c>
      <c r="F918" s="4">
        <v>726200</v>
      </c>
      <c r="G918" s="4"/>
      <c r="H918" s="4"/>
      <c r="I918" s="4"/>
      <c r="K918" t="str">
        <f t="shared" si="30"/>
        <v>KSELLSWORTH</v>
      </c>
      <c r="L918" s="9">
        <f t="shared" si="31"/>
        <v>726200</v>
      </c>
      <c r="M918" s="9"/>
    </row>
    <row r="919" spans="1:13">
      <c r="A919" s="2" t="s">
        <v>2574</v>
      </c>
      <c r="B919" s="2" t="s">
        <v>2114</v>
      </c>
      <c r="C919" s="3" t="s">
        <v>649</v>
      </c>
      <c r="D919" s="2" t="s">
        <v>633</v>
      </c>
      <c r="E919" s="8" t="s">
        <v>2582</v>
      </c>
      <c r="F919" s="4">
        <v>726200</v>
      </c>
      <c r="G919" s="4"/>
      <c r="H919" s="4"/>
      <c r="I919" s="4"/>
      <c r="K919" t="str">
        <f t="shared" si="30"/>
        <v>KSFINNEY</v>
      </c>
      <c r="L919" s="9">
        <f t="shared" si="31"/>
        <v>726200</v>
      </c>
      <c r="M919" s="9"/>
    </row>
    <row r="920" spans="1:13">
      <c r="A920" s="2" t="s">
        <v>2574</v>
      </c>
      <c r="B920" s="2" t="s">
        <v>2116</v>
      </c>
      <c r="C920" s="3" t="s">
        <v>506</v>
      </c>
      <c r="D920" s="2" t="s">
        <v>633</v>
      </c>
      <c r="E920" s="8" t="s">
        <v>2583</v>
      </c>
      <c r="F920" s="4">
        <v>726200</v>
      </c>
      <c r="G920" s="4"/>
      <c r="H920" s="4"/>
      <c r="I920" s="4"/>
      <c r="K920" t="str">
        <f t="shared" si="30"/>
        <v>KSFORD</v>
      </c>
      <c r="L920" s="9">
        <f t="shared" si="31"/>
        <v>726200</v>
      </c>
      <c r="M920" s="9"/>
    </row>
    <row r="921" spans="1:13">
      <c r="A921" s="2" t="s">
        <v>2574</v>
      </c>
      <c r="B921" s="2" t="s">
        <v>2117</v>
      </c>
      <c r="C921" s="3" t="s">
        <v>33</v>
      </c>
      <c r="D921" s="2" t="s">
        <v>633</v>
      </c>
      <c r="E921" s="8" t="s">
        <v>2584</v>
      </c>
      <c r="F921" s="4">
        <v>726200</v>
      </c>
      <c r="G921" s="4"/>
      <c r="H921" s="4"/>
      <c r="I921" s="4"/>
      <c r="K921" t="str">
        <f t="shared" si="30"/>
        <v>KSFRANKLIN</v>
      </c>
      <c r="L921" s="9">
        <f t="shared" si="31"/>
        <v>726200</v>
      </c>
      <c r="M921" s="9"/>
    </row>
    <row r="922" spans="1:13">
      <c r="A922" s="2" t="s">
        <v>2574</v>
      </c>
      <c r="B922" s="2" t="s">
        <v>2118</v>
      </c>
      <c r="C922" s="3" t="s">
        <v>650</v>
      </c>
      <c r="D922" s="2" t="s">
        <v>633</v>
      </c>
      <c r="E922" s="8" t="s">
        <v>2592</v>
      </c>
      <c r="F922" s="4">
        <v>726200</v>
      </c>
      <c r="G922" s="4"/>
      <c r="H922" s="4"/>
      <c r="I922" s="4"/>
      <c r="K922" t="str">
        <f t="shared" si="30"/>
        <v>KSGEARY</v>
      </c>
      <c r="L922" s="9">
        <f t="shared" si="31"/>
        <v>726200</v>
      </c>
      <c r="M922" s="9"/>
    </row>
    <row r="923" spans="1:13">
      <c r="A923" s="2" t="s">
        <v>2574</v>
      </c>
      <c r="B923" s="2" t="s">
        <v>2120</v>
      </c>
      <c r="C923" s="3" t="s">
        <v>651</v>
      </c>
      <c r="D923" s="2" t="s">
        <v>633</v>
      </c>
      <c r="E923" s="8" t="s">
        <v>2083</v>
      </c>
      <c r="F923" s="4">
        <v>726200</v>
      </c>
      <c r="G923" s="4"/>
      <c r="H923" s="4"/>
      <c r="I923" s="4"/>
      <c r="K923" t="str">
        <f t="shared" si="30"/>
        <v>KSGOVE</v>
      </c>
      <c r="L923" s="9">
        <f t="shared" si="31"/>
        <v>726200</v>
      </c>
      <c r="M923" s="9"/>
    </row>
    <row r="924" spans="1:13">
      <c r="A924" s="2" t="s">
        <v>2574</v>
      </c>
      <c r="B924" s="2" t="s">
        <v>2121</v>
      </c>
      <c r="C924" s="3" t="s">
        <v>95</v>
      </c>
      <c r="D924" s="2" t="s">
        <v>633</v>
      </c>
      <c r="E924" s="8" t="s">
        <v>2083</v>
      </c>
      <c r="F924" s="4">
        <v>726200</v>
      </c>
      <c r="G924" s="4"/>
      <c r="H924" s="4"/>
      <c r="I924" s="4"/>
      <c r="K924" t="str">
        <f t="shared" si="30"/>
        <v>KSGRAHAM</v>
      </c>
      <c r="L924" s="9">
        <f t="shared" si="31"/>
        <v>726200</v>
      </c>
      <c r="M924" s="9"/>
    </row>
    <row r="925" spans="1:13">
      <c r="A925" s="2" t="s">
        <v>2574</v>
      </c>
      <c r="B925" s="2" t="s">
        <v>2123</v>
      </c>
      <c r="C925" s="3" t="s">
        <v>128</v>
      </c>
      <c r="D925" s="2" t="s">
        <v>633</v>
      </c>
      <c r="E925" s="8" t="s">
        <v>2083</v>
      </c>
      <c r="F925" s="4">
        <v>726200</v>
      </c>
      <c r="G925" s="4"/>
      <c r="H925" s="4"/>
      <c r="I925" s="4"/>
      <c r="K925" t="str">
        <f t="shared" si="30"/>
        <v>KSGRANT</v>
      </c>
      <c r="L925" s="9">
        <f t="shared" si="31"/>
        <v>726200</v>
      </c>
      <c r="M925" s="9"/>
    </row>
    <row r="926" spans="1:13">
      <c r="A926" s="2" t="s">
        <v>2574</v>
      </c>
      <c r="B926" s="2" t="s">
        <v>2124</v>
      </c>
      <c r="C926" s="3" t="s">
        <v>652</v>
      </c>
      <c r="D926" s="2" t="s">
        <v>633</v>
      </c>
      <c r="E926" s="8" t="s">
        <v>2083</v>
      </c>
      <c r="F926" s="4">
        <v>726200</v>
      </c>
      <c r="G926" s="4"/>
      <c r="H926" s="4"/>
      <c r="I926" s="4"/>
      <c r="K926" t="str">
        <f t="shared" si="30"/>
        <v>KSGRAY</v>
      </c>
      <c r="L926" s="9">
        <f t="shared" si="31"/>
        <v>726200</v>
      </c>
      <c r="M926" s="9"/>
    </row>
    <row r="927" spans="1:13">
      <c r="A927" s="2" t="s">
        <v>2574</v>
      </c>
      <c r="B927" s="2" t="s">
        <v>2125</v>
      </c>
      <c r="C927" s="3" t="s">
        <v>653</v>
      </c>
      <c r="D927" s="2" t="s">
        <v>633</v>
      </c>
      <c r="E927" s="8" t="s">
        <v>2083</v>
      </c>
      <c r="F927" s="4">
        <v>726200</v>
      </c>
      <c r="G927" s="4"/>
      <c r="H927" s="4"/>
      <c r="I927" s="4"/>
      <c r="K927" t="str">
        <f t="shared" si="30"/>
        <v>KSGREELEY</v>
      </c>
      <c r="L927" s="9">
        <f t="shared" si="31"/>
        <v>726200</v>
      </c>
      <c r="M927" s="9"/>
    </row>
    <row r="928" spans="1:13">
      <c r="A928" s="2" t="s">
        <v>2574</v>
      </c>
      <c r="B928" s="2" t="s">
        <v>2127</v>
      </c>
      <c r="C928" s="3" t="s">
        <v>654</v>
      </c>
      <c r="D928" s="2" t="s">
        <v>633</v>
      </c>
      <c r="E928" s="8" t="s">
        <v>2083</v>
      </c>
      <c r="F928" s="4">
        <v>726200</v>
      </c>
      <c r="G928" s="4"/>
      <c r="H928" s="4"/>
      <c r="I928" s="4"/>
      <c r="K928" t="str">
        <f t="shared" si="30"/>
        <v>KSGREENWOOD</v>
      </c>
      <c r="L928" s="9">
        <f t="shared" si="31"/>
        <v>726200</v>
      </c>
      <c r="M928" s="9"/>
    </row>
    <row r="929" spans="1:13">
      <c r="A929" s="2" t="s">
        <v>2574</v>
      </c>
      <c r="B929" s="2" t="s">
        <v>2128</v>
      </c>
      <c r="C929" s="3" t="s">
        <v>309</v>
      </c>
      <c r="D929" s="2" t="s">
        <v>633</v>
      </c>
      <c r="E929" s="8" t="s">
        <v>2083</v>
      </c>
      <c r="F929" s="4">
        <v>726200</v>
      </c>
      <c r="G929" s="4"/>
      <c r="H929" s="4"/>
      <c r="I929" s="4"/>
      <c r="K929" t="str">
        <f t="shared" si="30"/>
        <v>KSHAMILTON</v>
      </c>
      <c r="L929" s="9">
        <f t="shared" si="31"/>
        <v>726200</v>
      </c>
      <c r="M929" s="9"/>
    </row>
    <row r="930" spans="1:13">
      <c r="A930" s="2" t="s">
        <v>2574</v>
      </c>
      <c r="B930" s="2" t="s">
        <v>2129</v>
      </c>
      <c r="C930" s="3" t="s">
        <v>655</v>
      </c>
      <c r="D930" s="2" t="s">
        <v>633</v>
      </c>
      <c r="E930" s="8" t="s">
        <v>2083</v>
      </c>
      <c r="F930" s="4">
        <v>726200</v>
      </c>
      <c r="G930" s="4"/>
      <c r="H930" s="4"/>
      <c r="I930" s="4"/>
      <c r="K930" t="str">
        <f t="shared" si="30"/>
        <v>KSHARPER</v>
      </c>
      <c r="L930" s="9">
        <f t="shared" si="31"/>
        <v>726200</v>
      </c>
      <c r="M930" s="9"/>
    </row>
    <row r="931" spans="1:13">
      <c r="A931" s="2" t="s">
        <v>2574</v>
      </c>
      <c r="B931" s="2" t="s">
        <v>2130</v>
      </c>
      <c r="C931" s="3" t="s">
        <v>656</v>
      </c>
      <c r="D931" s="2" t="s">
        <v>633</v>
      </c>
      <c r="E931" s="8" t="s">
        <v>2577</v>
      </c>
      <c r="F931" s="4">
        <v>726200</v>
      </c>
      <c r="G931" s="4"/>
      <c r="H931" s="4"/>
      <c r="I931" s="4"/>
      <c r="K931" t="str">
        <f t="shared" si="30"/>
        <v>KSHARVEY</v>
      </c>
      <c r="L931" s="9">
        <f t="shared" si="31"/>
        <v>726200</v>
      </c>
      <c r="M931" s="9"/>
    </row>
    <row r="932" spans="1:13">
      <c r="A932" s="2" t="s">
        <v>2574</v>
      </c>
      <c r="B932" s="2" t="s">
        <v>2132</v>
      </c>
      <c r="C932" s="3" t="s">
        <v>657</v>
      </c>
      <c r="D932" s="2" t="s">
        <v>633</v>
      </c>
      <c r="E932" s="8" t="s">
        <v>2083</v>
      </c>
      <c r="F932" s="4">
        <v>726200</v>
      </c>
      <c r="G932" s="4"/>
      <c r="H932" s="4"/>
      <c r="I932" s="4"/>
      <c r="K932" t="str">
        <f t="shared" si="30"/>
        <v>KSHASKELL</v>
      </c>
      <c r="L932" s="9">
        <f t="shared" si="31"/>
        <v>726200</v>
      </c>
      <c r="M932" s="9"/>
    </row>
    <row r="933" spans="1:13">
      <c r="A933" s="2" t="s">
        <v>2574</v>
      </c>
      <c r="B933" s="2" t="s">
        <v>2134</v>
      </c>
      <c r="C933" s="3" t="s">
        <v>658</v>
      </c>
      <c r="D933" s="2" t="s">
        <v>633</v>
      </c>
      <c r="E933" s="8" t="s">
        <v>2083</v>
      </c>
      <c r="F933" s="4">
        <v>726200</v>
      </c>
      <c r="G933" s="4"/>
      <c r="H933" s="4"/>
      <c r="I933" s="4"/>
      <c r="K933" t="str">
        <f t="shared" si="30"/>
        <v>KSHODGEMAN</v>
      </c>
      <c r="L933" s="9">
        <f t="shared" si="31"/>
        <v>726200</v>
      </c>
      <c r="M933" s="9"/>
    </row>
    <row r="934" spans="1:13">
      <c r="A934" s="2" t="s">
        <v>2574</v>
      </c>
      <c r="B934" s="2" t="s">
        <v>2136</v>
      </c>
      <c r="C934" s="3" t="s">
        <v>39</v>
      </c>
      <c r="D934" s="2" t="s">
        <v>633</v>
      </c>
      <c r="E934" s="8" t="s">
        <v>2585</v>
      </c>
      <c r="F934" s="4">
        <v>726200</v>
      </c>
      <c r="G934" s="4"/>
      <c r="H934" s="4"/>
      <c r="I934" s="4"/>
      <c r="K934" t="str">
        <f t="shared" si="30"/>
        <v>KSJACKSON</v>
      </c>
      <c r="L934" s="9">
        <f t="shared" si="31"/>
        <v>726200</v>
      </c>
      <c r="M934" s="9"/>
    </row>
    <row r="935" spans="1:13">
      <c r="A935" s="2" t="s">
        <v>2574</v>
      </c>
      <c r="B935" s="2" t="s">
        <v>2137</v>
      </c>
      <c r="C935" s="3" t="s">
        <v>40</v>
      </c>
      <c r="D935" s="2" t="s">
        <v>633</v>
      </c>
      <c r="E935" s="8" t="s">
        <v>2585</v>
      </c>
      <c r="F935" s="4">
        <v>726200</v>
      </c>
      <c r="G935" s="4"/>
      <c r="H935" s="4"/>
      <c r="I935" s="4"/>
      <c r="K935" t="str">
        <f t="shared" si="30"/>
        <v>KSJEFFERSON</v>
      </c>
      <c r="L935" s="9">
        <f t="shared" si="31"/>
        <v>726200</v>
      </c>
      <c r="M935" s="9"/>
    </row>
    <row r="936" spans="1:13">
      <c r="A936" s="2" t="s">
        <v>2574</v>
      </c>
      <c r="B936" s="2" t="s">
        <v>2138</v>
      </c>
      <c r="C936" s="3" t="s">
        <v>659</v>
      </c>
      <c r="D936" s="2" t="s">
        <v>633</v>
      </c>
      <c r="E936" s="8" t="s">
        <v>2083</v>
      </c>
      <c r="F936" s="4">
        <v>726200</v>
      </c>
      <c r="G936" s="4"/>
      <c r="H936" s="4"/>
      <c r="I936" s="4"/>
      <c r="K936" t="str">
        <f t="shared" si="30"/>
        <v>KSJEWELL</v>
      </c>
      <c r="L936" s="9">
        <f t="shared" si="31"/>
        <v>726200</v>
      </c>
      <c r="M936" s="9"/>
    </row>
    <row r="937" spans="1:13">
      <c r="A937" s="2" t="s">
        <v>2574</v>
      </c>
      <c r="B937" s="2" t="s">
        <v>2139</v>
      </c>
      <c r="C937" s="3" t="s">
        <v>134</v>
      </c>
      <c r="D937" s="2" t="s">
        <v>633</v>
      </c>
      <c r="E937" s="8" t="s">
        <v>2586</v>
      </c>
      <c r="F937" s="4">
        <v>726200</v>
      </c>
      <c r="G937" s="4"/>
      <c r="H937" s="4"/>
      <c r="I937" s="4"/>
      <c r="K937" t="str">
        <f t="shared" si="30"/>
        <v>KSJOHNSON</v>
      </c>
      <c r="L937" s="9">
        <f t="shared" si="31"/>
        <v>726200</v>
      </c>
      <c r="M937" s="9"/>
    </row>
    <row r="938" spans="1:13">
      <c r="A938" s="2" t="s">
        <v>2574</v>
      </c>
      <c r="B938" s="2" t="s">
        <v>2140</v>
      </c>
      <c r="C938" s="3" t="s">
        <v>660</v>
      </c>
      <c r="D938" s="2" t="s">
        <v>633</v>
      </c>
      <c r="E938" s="8" t="s">
        <v>2582</v>
      </c>
      <c r="F938" s="4">
        <v>726200</v>
      </c>
      <c r="G938" s="4"/>
      <c r="H938" s="4"/>
      <c r="I938" s="4"/>
      <c r="K938" t="str">
        <f t="shared" si="30"/>
        <v>KSKEARNY</v>
      </c>
      <c r="L938" s="9">
        <f t="shared" si="31"/>
        <v>726200</v>
      </c>
      <c r="M938" s="9"/>
    </row>
    <row r="939" spans="1:13">
      <c r="A939" s="2" t="s">
        <v>2574</v>
      </c>
      <c r="B939" s="2" t="s">
        <v>2141</v>
      </c>
      <c r="C939" s="3" t="s">
        <v>661</v>
      </c>
      <c r="D939" s="2" t="s">
        <v>633</v>
      </c>
      <c r="E939" s="8" t="s">
        <v>2083</v>
      </c>
      <c r="F939" s="4">
        <v>726200</v>
      </c>
      <c r="G939" s="4"/>
      <c r="H939" s="4"/>
      <c r="I939" s="4"/>
      <c r="K939" t="str">
        <f t="shared" si="30"/>
        <v>KSKINGMAN</v>
      </c>
      <c r="L939" s="9">
        <f t="shared" si="31"/>
        <v>726200</v>
      </c>
      <c r="M939" s="9"/>
    </row>
    <row r="940" spans="1:13">
      <c r="A940" s="2" t="s">
        <v>2574</v>
      </c>
      <c r="B940" s="2" t="s">
        <v>2143</v>
      </c>
      <c r="C940" s="3" t="s">
        <v>251</v>
      </c>
      <c r="D940" s="2" t="s">
        <v>633</v>
      </c>
      <c r="E940" s="8" t="s">
        <v>2083</v>
      </c>
      <c r="F940" s="4">
        <v>726200</v>
      </c>
      <c r="G940" s="4"/>
      <c r="H940" s="4"/>
      <c r="I940" s="4"/>
      <c r="K940" t="str">
        <f t="shared" si="30"/>
        <v>KSKIOWA</v>
      </c>
      <c r="L940" s="9">
        <f t="shared" si="31"/>
        <v>726200</v>
      </c>
      <c r="M940" s="9"/>
    </row>
    <row r="941" spans="1:13">
      <c r="A941" s="2" t="s">
        <v>2574</v>
      </c>
      <c r="B941" s="2" t="s">
        <v>2145</v>
      </c>
      <c r="C941" s="3" t="s">
        <v>662</v>
      </c>
      <c r="D941" s="2" t="s">
        <v>633</v>
      </c>
      <c r="E941" s="8" t="s">
        <v>2587</v>
      </c>
      <c r="F941" s="4">
        <v>726200</v>
      </c>
      <c r="G941" s="4"/>
      <c r="H941" s="4"/>
      <c r="I941" s="4"/>
      <c r="K941" t="str">
        <f t="shared" si="30"/>
        <v>KSLABETTE</v>
      </c>
      <c r="L941" s="9">
        <f t="shared" si="31"/>
        <v>726200</v>
      </c>
      <c r="M941" s="9"/>
    </row>
    <row r="942" spans="1:13">
      <c r="A942" s="2" t="s">
        <v>2574</v>
      </c>
      <c r="B942" s="2" t="s">
        <v>2146</v>
      </c>
      <c r="C942" s="3" t="s">
        <v>663</v>
      </c>
      <c r="D942" s="2" t="s">
        <v>633</v>
      </c>
      <c r="E942" s="8" t="s">
        <v>2083</v>
      </c>
      <c r="F942" s="4">
        <v>726200</v>
      </c>
      <c r="G942" s="4"/>
      <c r="H942" s="4"/>
      <c r="I942" s="4"/>
      <c r="K942" t="str">
        <f t="shared" si="30"/>
        <v>KSLANE</v>
      </c>
      <c r="L942" s="9">
        <f t="shared" si="31"/>
        <v>726200</v>
      </c>
      <c r="M942" s="9"/>
    </row>
    <row r="943" spans="1:13">
      <c r="A943" s="2" t="s">
        <v>2574</v>
      </c>
      <c r="B943" s="2" t="s">
        <v>2147</v>
      </c>
      <c r="C943" s="3" t="s">
        <v>664</v>
      </c>
      <c r="D943" s="2" t="s">
        <v>633</v>
      </c>
      <c r="E943" s="8" t="s">
        <v>2586</v>
      </c>
      <c r="F943" s="4">
        <v>726200</v>
      </c>
      <c r="G943" s="4"/>
      <c r="H943" s="4"/>
      <c r="I943" s="4"/>
      <c r="K943" t="str">
        <f t="shared" si="30"/>
        <v>KSLEAVENWORTH</v>
      </c>
      <c r="L943" s="9">
        <f t="shared" si="31"/>
        <v>726200</v>
      </c>
      <c r="M943" s="9"/>
    </row>
    <row r="944" spans="1:13">
      <c r="A944" s="2" t="s">
        <v>2574</v>
      </c>
      <c r="B944" s="2" t="s">
        <v>2148</v>
      </c>
      <c r="C944" s="3" t="s">
        <v>136</v>
      </c>
      <c r="D944" s="2" t="s">
        <v>633</v>
      </c>
      <c r="E944" s="8" t="s">
        <v>2083</v>
      </c>
      <c r="F944" s="4">
        <v>726200</v>
      </c>
      <c r="G944" s="4"/>
      <c r="H944" s="4"/>
      <c r="I944" s="4"/>
      <c r="K944" t="str">
        <f t="shared" si="30"/>
        <v>KSLINCOLN</v>
      </c>
      <c r="L944" s="9">
        <f t="shared" si="31"/>
        <v>726200</v>
      </c>
      <c r="M944" s="9"/>
    </row>
    <row r="945" spans="1:13">
      <c r="A945" s="2" t="s">
        <v>2574</v>
      </c>
      <c r="B945" s="2" t="s">
        <v>2149</v>
      </c>
      <c r="C945" s="3" t="s">
        <v>609</v>
      </c>
      <c r="D945" s="2" t="s">
        <v>633</v>
      </c>
      <c r="E945" s="8" t="s">
        <v>2586</v>
      </c>
      <c r="F945" s="4">
        <v>726200</v>
      </c>
      <c r="G945" s="4"/>
      <c r="H945" s="4"/>
      <c r="I945" s="4"/>
      <c r="K945" t="str">
        <f t="shared" si="30"/>
        <v>KSLINN</v>
      </c>
      <c r="L945" s="9">
        <f t="shared" si="31"/>
        <v>726200</v>
      </c>
      <c r="M945" s="9"/>
    </row>
    <row r="946" spans="1:13">
      <c r="A946" s="2" t="s">
        <v>2574</v>
      </c>
      <c r="B946" s="2" t="s">
        <v>2150</v>
      </c>
      <c r="C946" s="3" t="s">
        <v>138</v>
      </c>
      <c r="D946" s="2" t="s">
        <v>633</v>
      </c>
      <c r="E946" s="8" t="s">
        <v>2083</v>
      </c>
      <c r="F946" s="4">
        <v>726200</v>
      </c>
      <c r="G946" s="4"/>
      <c r="H946" s="4"/>
      <c r="I946" s="4"/>
      <c r="K946" t="str">
        <f t="shared" si="30"/>
        <v>KSLOGAN</v>
      </c>
      <c r="L946" s="9">
        <f t="shared" si="31"/>
        <v>726200</v>
      </c>
      <c r="M946" s="9"/>
    </row>
    <row r="947" spans="1:13">
      <c r="A947" s="2" t="s">
        <v>2574</v>
      </c>
      <c r="B947" s="2" t="s">
        <v>2152</v>
      </c>
      <c r="C947" s="3" t="s">
        <v>612</v>
      </c>
      <c r="D947" s="2" t="s">
        <v>633</v>
      </c>
      <c r="E947" s="8" t="s">
        <v>2588</v>
      </c>
      <c r="F947" s="4">
        <v>726200</v>
      </c>
      <c r="G947" s="4"/>
      <c r="H947" s="4"/>
      <c r="I947" s="4"/>
      <c r="K947" t="str">
        <f t="shared" si="30"/>
        <v>KSLYON</v>
      </c>
      <c r="L947" s="9">
        <f t="shared" si="31"/>
        <v>726200</v>
      </c>
      <c r="M947" s="9"/>
    </row>
    <row r="948" spans="1:13">
      <c r="A948" s="2" t="s">
        <v>2574</v>
      </c>
      <c r="B948" s="2" t="s">
        <v>2153</v>
      </c>
      <c r="C948" s="3" t="s">
        <v>665</v>
      </c>
      <c r="D948" s="2" t="s">
        <v>633</v>
      </c>
      <c r="E948" s="8" t="s">
        <v>2589</v>
      </c>
      <c r="F948" s="4">
        <v>726200</v>
      </c>
      <c r="G948" s="4"/>
      <c r="H948" s="4"/>
      <c r="I948" s="4"/>
      <c r="K948" t="str">
        <f t="shared" si="30"/>
        <v>KSMCPHERSON</v>
      </c>
      <c r="L948" s="9">
        <f t="shared" si="31"/>
        <v>726200</v>
      </c>
      <c r="M948" s="9"/>
    </row>
    <row r="949" spans="1:13">
      <c r="A949" s="2" t="s">
        <v>2574</v>
      </c>
      <c r="B949" s="2" t="s">
        <v>2155</v>
      </c>
      <c r="C949" s="3" t="s">
        <v>50</v>
      </c>
      <c r="D949" s="2" t="s">
        <v>633</v>
      </c>
      <c r="E949" s="8" t="s">
        <v>2083</v>
      </c>
      <c r="F949" s="4">
        <v>726200</v>
      </c>
      <c r="G949" s="4"/>
      <c r="H949" s="4"/>
      <c r="I949" s="4"/>
      <c r="K949" t="str">
        <f t="shared" si="30"/>
        <v>KSMARION</v>
      </c>
      <c r="L949" s="9">
        <f t="shared" si="31"/>
        <v>726200</v>
      </c>
      <c r="M949" s="9"/>
    </row>
    <row r="950" spans="1:13">
      <c r="A950" s="2" t="s">
        <v>2574</v>
      </c>
      <c r="B950" s="2" t="s">
        <v>2156</v>
      </c>
      <c r="C950" s="3" t="s">
        <v>51</v>
      </c>
      <c r="D950" s="2" t="s">
        <v>633</v>
      </c>
      <c r="E950" s="8" t="s">
        <v>2083</v>
      </c>
      <c r="F950" s="4">
        <v>726200</v>
      </c>
      <c r="G950" s="4"/>
      <c r="H950" s="4"/>
      <c r="I950" s="4"/>
      <c r="K950" t="str">
        <f t="shared" si="30"/>
        <v>KSMARSHALL</v>
      </c>
      <c r="L950" s="9">
        <f t="shared" si="31"/>
        <v>726200</v>
      </c>
      <c r="M950" s="9"/>
    </row>
    <row r="951" spans="1:13">
      <c r="A951" s="2" t="s">
        <v>2574</v>
      </c>
      <c r="B951" s="2" t="s">
        <v>2157</v>
      </c>
      <c r="C951" s="3" t="s">
        <v>666</v>
      </c>
      <c r="D951" s="2" t="s">
        <v>633</v>
      </c>
      <c r="E951" s="8" t="s">
        <v>2083</v>
      </c>
      <c r="F951" s="4">
        <v>726200</v>
      </c>
      <c r="G951" s="4"/>
      <c r="H951" s="4"/>
      <c r="I951" s="4"/>
      <c r="K951" t="str">
        <f t="shared" si="30"/>
        <v>KSMEADE</v>
      </c>
      <c r="L951" s="9">
        <f t="shared" si="31"/>
        <v>726200</v>
      </c>
      <c r="M951" s="9"/>
    </row>
    <row r="952" spans="1:13">
      <c r="A952" s="2" t="s">
        <v>2574</v>
      </c>
      <c r="B952" s="2" t="s">
        <v>2158</v>
      </c>
      <c r="C952" s="3" t="s">
        <v>564</v>
      </c>
      <c r="D952" s="2" t="s">
        <v>633</v>
      </c>
      <c r="E952" s="8" t="s">
        <v>2586</v>
      </c>
      <c r="F952" s="4">
        <v>726200</v>
      </c>
      <c r="G952" s="4"/>
      <c r="H952" s="4"/>
      <c r="I952" s="4"/>
      <c r="K952" t="str">
        <f t="shared" si="30"/>
        <v>KSMIAMI</v>
      </c>
      <c r="L952" s="9">
        <f t="shared" si="31"/>
        <v>726200</v>
      </c>
      <c r="M952" s="9"/>
    </row>
    <row r="953" spans="1:13">
      <c r="A953" s="2" t="s">
        <v>2574</v>
      </c>
      <c r="B953" s="2" t="s">
        <v>2159</v>
      </c>
      <c r="C953" s="3" t="s">
        <v>411</v>
      </c>
      <c r="D953" s="2" t="s">
        <v>633</v>
      </c>
      <c r="E953" s="8" t="s">
        <v>2083</v>
      </c>
      <c r="F953" s="4">
        <v>726200</v>
      </c>
      <c r="G953" s="4"/>
      <c r="H953" s="4"/>
      <c r="I953" s="4"/>
      <c r="K953" t="str">
        <f t="shared" si="30"/>
        <v>KSMITCHELL</v>
      </c>
      <c r="L953" s="9">
        <f t="shared" si="31"/>
        <v>726200</v>
      </c>
      <c r="M953" s="9"/>
    </row>
    <row r="954" spans="1:13">
      <c r="A954" s="2" t="s">
        <v>2574</v>
      </c>
      <c r="B954" s="2" t="s">
        <v>2161</v>
      </c>
      <c r="C954" s="3" t="s">
        <v>54</v>
      </c>
      <c r="D954" s="2" t="s">
        <v>633</v>
      </c>
      <c r="E954" s="8" t="s">
        <v>2590</v>
      </c>
      <c r="F954" s="4">
        <v>726200</v>
      </c>
      <c r="G954" s="4"/>
      <c r="H954" s="4"/>
      <c r="I954" s="4"/>
      <c r="K954" t="str">
        <f t="shared" si="30"/>
        <v>KSMONTGOMERY</v>
      </c>
      <c r="L954" s="9">
        <f t="shared" si="31"/>
        <v>726200</v>
      </c>
      <c r="M954" s="9"/>
    </row>
    <row r="955" spans="1:13">
      <c r="A955" s="2" t="s">
        <v>2574</v>
      </c>
      <c r="B955" s="2" t="s">
        <v>2162</v>
      </c>
      <c r="C955" s="3" t="s">
        <v>667</v>
      </c>
      <c r="D955" s="2" t="s">
        <v>633</v>
      </c>
      <c r="E955" s="8" t="s">
        <v>2083</v>
      </c>
      <c r="F955" s="4">
        <v>726200</v>
      </c>
      <c r="G955" s="4"/>
      <c r="H955" s="4"/>
      <c r="I955" s="4"/>
      <c r="K955" t="str">
        <f t="shared" si="30"/>
        <v>KSMORRIS</v>
      </c>
      <c r="L955" s="9">
        <f t="shared" si="31"/>
        <v>726200</v>
      </c>
      <c r="M955" s="9"/>
    </row>
    <row r="956" spans="1:13">
      <c r="A956" s="2" t="s">
        <v>2574</v>
      </c>
      <c r="B956" s="2" t="s">
        <v>2163</v>
      </c>
      <c r="C956" s="3" t="s">
        <v>668</v>
      </c>
      <c r="D956" s="2" t="s">
        <v>633</v>
      </c>
      <c r="E956" s="8" t="s">
        <v>2083</v>
      </c>
      <c r="F956" s="4">
        <v>726200</v>
      </c>
      <c r="G956" s="4"/>
      <c r="H956" s="4"/>
      <c r="I956" s="4"/>
      <c r="K956" t="str">
        <f t="shared" si="30"/>
        <v>KSMORTON</v>
      </c>
      <c r="L956" s="9">
        <f t="shared" si="31"/>
        <v>726200</v>
      </c>
      <c r="M956" s="9"/>
    </row>
    <row r="957" spans="1:13">
      <c r="A957" s="2" t="s">
        <v>2574</v>
      </c>
      <c r="B957" s="2" t="s">
        <v>2164</v>
      </c>
      <c r="C957" s="3" t="s">
        <v>669</v>
      </c>
      <c r="D957" s="2" t="s">
        <v>633</v>
      </c>
      <c r="E957" s="8" t="s">
        <v>2083</v>
      </c>
      <c r="F957" s="4">
        <v>726200</v>
      </c>
      <c r="G957" s="4"/>
      <c r="H957" s="4"/>
      <c r="I957" s="4"/>
      <c r="K957" t="str">
        <f t="shared" si="30"/>
        <v>KSNEMAHA</v>
      </c>
      <c r="L957" s="9">
        <f t="shared" si="31"/>
        <v>726200</v>
      </c>
      <c r="M957" s="9"/>
    </row>
    <row r="958" spans="1:13">
      <c r="A958" s="2" t="s">
        <v>2574</v>
      </c>
      <c r="B958" s="2" t="s">
        <v>2165</v>
      </c>
      <c r="C958" s="3" t="s">
        <v>670</v>
      </c>
      <c r="D958" s="2" t="s">
        <v>633</v>
      </c>
      <c r="E958" s="8" t="s">
        <v>2083</v>
      </c>
      <c r="F958" s="4">
        <v>726200</v>
      </c>
      <c r="G958" s="4"/>
      <c r="H958" s="4"/>
      <c r="I958" s="4"/>
      <c r="K958" t="str">
        <f t="shared" si="30"/>
        <v>KSNEOSHO</v>
      </c>
      <c r="L958" s="9">
        <f t="shared" si="31"/>
        <v>726200</v>
      </c>
      <c r="M958" s="9"/>
    </row>
    <row r="959" spans="1:13">
      <c r="A959" s="2" t="s">
        <v>2574</v>
      </c>
      <c r="B959" s="2" t="s">
        <v>2231</v>
      </c>
      <c r="C959" s="3" t="s">
        <v>671</v>
      </c>
      <c r="D959" s="2" t="s">
        <v>633</v>
      </c>
      <c r="E959" s="8" t="s">
        <v>2083</v>
      </c>
      <c r="F959" s="4">
        <v>726200</v>
      </c>
      <c r="G959" s="4"/>
      <c r="H959" s="4"/>
      <c r="I959" s="4"/>
      <c r="K959" t="str">
        <f t="shared" si="30"/>
        <v>KSNESS</v>
      </c>
      <c r="L959" s="9">
        <f t="shared" si="31"/>
        <v>726200</v>
      </c>
      <c r="M959" s="9"/>
    </row>
    <row r="960" spans="1:13">
      <c r="A960" s="2" t="s">
        <v>2574</v>
      </c>
      <c r="B960" s="2" t="s">
        <v>2232</v>
      </c>
      <c r="C960" s="3" t="s">
        <v>672</v>
      </c>
      <c r="D960" s="2" t="s">
        <v>633</v>
      </c>
      <c r="E960" s="8" t="s">
        <v>2083</v>
      </c>
      <c r="F960" s="4">
        <v>726200</v>
      </c>
      <c r="G960" s="4"/>
      <c r="H960" s="4"/>
      <c r="I960" s="4"/>
      <c r="K960" t="str">
        <f t="shared" si="30"/>
        <v>KSNORTON</v>
      </c>
      <c r="L960" s="9">
        <f t="shared" si="31"/>
        <v>726200</v>
      </c>
      <c r="M960" s="9"/>
    </row>
    <row r="961" spans="1:13">
      <c r="A961" s="2" t="s">
        <v>2574</v>
      </c>
      <c r="B961" s="2" t="s">
        <v>2233</v>
      </c>
      <c r="C961" s="3" t="s">
        <v>673</v>
      </c>
      <c r="D961" s="2" t="s">
        <v>633</v>
      </c>
      <c r="E961" s="8" t="s">
        <v>2585</v>
      </c>
      <c r="F961" s="4">
        <v>726200</v>
      </c>
      <c r="G961" s="4"/>
      <c r="H961" s="4"/>
      <c r="I961" s="4"/>
      <c r="K961" t="str">
        <f t="shared" si="30"/>
        <v>KSOSAGE</v>
      </c>
      <c r="L961" s="9">
        <f t="shared" si="31"/>
        <v>726200</v>
      </c>
      <c r="M961" s="9"/>
    </row>
    <row r="962" spans="1:13">
      <c r="A962" s="2" t="s">
        <v>2574</v>
      </c>
      <c r="B962" s="2" t="s">
        <v>2235</v>
      </c>
      <c r="C962" s="3" t="s">
        <v>674</v>
      </c>
      <c r="D962" s="2" t="s">
        <v>633</v>
      </c>
      <c r="E962" s="8" t="s">
        <v>2083</v>
      </c>
      <c r="F962" s="4">
        <v>726200</v>
      </c>
      <c r="G962" s="4"/>
      <c r="H962" s="4"/>
      <c r="I962" s="4"/>
      <c r="K962" t="str">
        <f t="shared" si="30"/>
        <v>KSOSBORNE</v>
      </c>
      <c r="L962" s="9">
        <f t="shared" si="31"/>
        <v>726200</v>
      </c>
      <c r="M962" s="9"/>
    </row>
    <row r="963" spans="1:13">
      <c r="A963" s="2" t="s">
        <v>2574</v>
      </c>
      <c r="B963" s="2" t="s">
        <v>2236</v>
      </c>
      <c r="C963" s="3" t="s">
        <v>675</v>
      </c>
      <c r="D963" s="2" t="s">
        <v>633</v>
      </c>
      <c r="E963" s="8" t="s">
        <v>2591</v>
      </c>
      <c r="F963" s="4">
        <v>726200</v>
      </c>
      <c r="G963" s="4"/>
      <c r="H963" s="4"/>
      <c r="I963" s="4"/>
      <c r="K963" t="str">
        <f t="shared" si="30"/>
        <v>KSOTTAWA</v>
      </c>
      <c r="L963" s="9">
        <f t="shared" si="31"/>
        <v>726200</v>
      </c>
      <c r="M963" s="9"/>
    </row>
    <row r="964" spans="1:13">
      <c r="A964" s="2" t="s">
        <v>2574</v>
      </c>
      <c r="B964" s="2" t="s">
        <v>2237</v>
      </c>
      <c r="C964" s="3" t="s">
        <v>676</v>
      </c>
      <c r="D964" s="2" t="s">
        <v>633</v>
      </c>
      <c r="E964" s="8" t="s">
        <v>2083</v>
      </c>
      <c r="F964" s="4">
        <v>726200</v>
      </c>
      <c r="G964" s="4"/>
      <c r="H964" s="4"/>
      <c r="I964" s="4"/>
      <c r="K964" t="str">
        <f t="shared" si="30"/>
        <v>KSPAWNEE</v>
      </c>
      <c r="L964" s="9">
        <f t="shared" si="31"/>
        <v>726200</v>
      </c>
      <c r="M964" s="9"/>
    </row>
    <row r="965" spans="1:13">
      <c r="A965" s="2" t="s">
        <v>2574</v>
      </c>
      <c r="B965" s="2" t="s">
        <v>2239</v>
      </c>
      <c r="C965" s="3" t="s">
        <v>145</v>
      </c>
      <c r="D965" s="2" t="s">
        <v>633</v>
      </c>
      <c r="E965" s="8" t="s">
        <v>2083</v>
      </c>
      <c r="F965" s="4">
        <v>726200</v>
      </c>
      <c r="G965" s="4"/>
      <c r="H965" s="4"/>
      <c r="I965" s="4"/>
      <c r="K965" t="str">
        <f t="shared" ref="K965:K1028" si="32">+D965&amp;C965</f>
        <v>KSPHILLIPS</v>
      </c>
      <c r="L965" s="9">
        <f t="shared" ref="L965:L1028" si="33">+F965</f>
        <v>726200</v>
      </c>
      <c r="M965" s="9"/>
    </row>
    <row r="966" spans="1:13">
      <c r="A966" s="2" t="s">
        <v>2574</v>
      </c>
      <c r="B966" s="2" t="s">
        <v>2240</v>
      </c>
      <c r="C966" s="3" t="s">
        <v>677</v>
      </c>
      <c r="D966" s="2" t="s">
        <v>633</v>
      </c>
      <c r="E966" s="8" t="s">
        <v>2592</v>
      </c>
      <c r="F966" s="4">
        <v>726200</v>
      </c>
      <c r="G966" s="4"/>
      <c r="H966" s="4"/>
      <c r="I966" s="4"/>
      <c r="K966" t="str">
        <f t="shared" si="32"/>
        <v>KSPOTTAWATOMIE</v>
      </c>
      <c r="L966" s="9">
        <f t="shared" si="33"/>
        <v>726200</v>
      </c>
      <c r="M966" s="9"/>
    </row>
    <row r="967" spans="1:13">
      <c r="A967" s="2" t="s">
        <v>2574</v>
      </c>
      <c r="B967" s="2" t="s">
        <v>2362</v>
      </c>
      <c r="C967" s="3" t="s">
        <v>678</v>
      </c>
      <c r="D967" s="2" t="s">
        <v>633</v>
      </c>
      <c r="E967" s="8" t="s">
        <v>2083</v>
      </c>
      <c r="F967" s="4">
        <v>726200</v>
      </c>
      <c r="G967" s="4"/>
      <c r="H967" s="4"/>
      <c r="I967" s="4"/>
      <c r="K967" t="str">
        <f t="shared" si="32"/>
        <v>KSPRATT</v>
      </c>
      <c r="L967" s="9">
        <f t="shared" si="33"/>
        <v>726200</v>
      </c>
      <c r="M967" s="9"/>
    </row>
    <row r="968" spans="1:13">
      <c r="A968" s="2" t="s">
        <v>2574</v>
      </c>
      <c r="B968" s="2" t="s">
        <v>2363</v>
      </c>
      <c r="C968" s="3" t="s">
        <v>679</v>
      </c>
      <c r="D968" s="2" t="s">
        <v>633</v>
      </c>
      <c r="E968" s="8" t="s">
        <v>2083</v>
      </c>
      <c r="F968" s="4">
        <v>726200</v>
      </c>
      <c r="G968" s="4"/>
      <c r="H968" s="4"/>
      <c r="I968" s="4"/>
      <c r="K968" t="str">
        <f t="shared" si="32"/>
        <v>KSRAWLINS</v>
      </c>
      <c r="L968" s="9">
        <f t="shared" si="33"/>
        <v>726200</v>
      </c>
      <c r="M968" s="9"/>
    </row>
    <row r="969" spans="1:13">
      <c r="A969" s="2" t="s">
        <v>2574</v>
      </c>
      <c r="B969" s="2" t="s">
        <v>2365</v>
      </c>
      <c r="C969" s="3" t="s">
        <v>680</v>
      </c>
      <c r="D969" s="2" t="s">
        <v>633</v>
      </c>
      <c r="E969" s="8" t="s">
        <v>2593</v>
      </c>
      <c r="F969" s="4">
        <v>726200</v>
      </c>
      <c r="G969" s="4"/>
      <c r="H969" s="4"/>
      <c r="I969" s="4"/>
      <c r="K969" t="str">
        <f t="shared" si="32"/>
        <v>KSRENO</v>
      </c>
      <c r="L969" s="9">
        <f t="shared" si="33"/>
        <v>726200</v>
      </c>
      <c r="M969" s="9"/>
    </row>
    <row r="970" spans="1:13">
      <c r="A970" s="2" t="s">
        <v>2574</v>
      </c>
      <c r="B970" s="2" t="s">
        <v>2366</v>
      </c>
      <c r="C970" s="3" t="s">
        <v>681</v>
      </c>
      <c r="D970" s="2" t="s">
        <v>633</v>
      </c>
      <c r="E970" s="8" t="s">
        <v>2083</v>
      </c>
      <c r="F970" s="4">
        <v>726200</v>
      </c>
      <c r="G970" s="4"/>
      <c r="H970" s="4"/>
      <c r="I970" s="4"/>
      <c r="K970" t="str">
        <f t="shared" si="32"/>
        <v>KSREPUBLIC</v>
      </c>
      <c r="L970" s="9">
        <f t="shared" si="33"/>
        <v>726200</v>
      </c>
      <c r="M970" s="9"/>
    </row>
    <row r="971" spans="1:13">
      <c r="A971" s="2" t="s">
        <v>2574</v>
      </c>
      <c r="B971" s="2" t="s">
        <v>2368</v>
      </c>
      <c r="C971" s="3" t="s">
        <v>682</v>
      </c>
      <c r="D971" s="2" t="s">
        <v>633</v>
      </c>
      <c r="E971" s="8" t="s">
        <v>2083</v>
      </c>
      <c r="F971" s="4">
        <v>726200</v>
      </c>
      <c r="G971" s="4"/>
      <c r="H971" s="4"/>
      <c r="I971" s="4"/>
      <c r="K971" t="str">
        <f t="shared" si="32"/>
        <v>KSRICE</v>
      </c>
      <c r="L971" s="9">
        <f t="shared" si="33"/>
        <v>726200</v>
      </c>
      <c r="M971" s="9"/>
    </row>
    <row r="972" spans="1:13">
      <c r="A972" s="2" t="s">
        <v>2574</v>
      </c>
      <c r="B972" s="2" t="s">
        <v>2369</v>
      </c>
      <c r="C972" s="3" t="s">
        <v>683</v>
      </c>
      <c r="D972" s="2" t="s">
        <v>633</v>
      </c>
      <c r="E972" s="8" t="s">
        <v>2592</v>
      </c>
      <c r="F972" s="4">
        <v>726200</v>
      </c>
      <c r="G972" s="4"/>
      <c r="H972" s="4"/>
      <c r="I972" s="4"/>
      <c r="K972" t="str">
        <f t="shared" si="32"/>
        <v>KSRILEY</v>
      </c>
      <c r="L972" s="9">
        <f t="shared" si="33"/>
        <v>726200</v>
      </c>
      <c r="M972" s="9"/>
    </row>
    <row r="973" spans="1:13">
      <c r="A973" s="2" t="s">
        <v>2574</v>
      </c>
      <c r="B973" s="2" t="s">
        <v>2370</v>
      </c>
      <c r="C973" s="3" t="s">
        <v>684</v>
      </c>
      <c r="D973" s="2" t="s">
        <v>633</v>
      </c>
      <c r="E973" s="8" t="s">
        <v>2083</v>
      </c>
      <c r="F973" s="4">
        <v>726200</v>
      </c>
      <c r="G973" s="4"/>
      <c r="H973" s="4"/>
      <c r="I973" s="4"/>
      <c r="K973" t="str">
        <f t="shared" si="32"/>
        <v>KSROOKS</v>
      </c>
      <c r="L973" s="9">
        <f t="shared" si="33"/>
        <v>726200</v>
      </c>
      <c r="M973" s="9"/>
    </row>
    <row r="974" spans="1:13">
      <c r="A974" s="2" t="s">
        <v>2574</v>
      </c>
      <c r="B974" s="2" t="s">
        <v>2371</v>
      </c>
      <c r="C974" s="3" t="s">
        <v>572</v>
      </c>
      <c r="D974" s="2" t="s">
        <v>633</v>
      </c>
      <c r="E974" s="8" t="s">
        <v>2083</v>
      </c>
      <c r="F974" s="4">
        <v>726200</v>
      </c>
      <c r="G974" s="4"/>
      <c r="H974" s="4"/>
      <c r="I974" s="4"/>
      <c r="K974" t="str">
        <f t="shared" si="32"/>
        <v>KSRUSH</v>
      </c>
      <c r="L974" s="9">
        <f t="shared" si="33"/>
        <v>726200</v>
      </c>
      <c r="M974" s="9"/>
    </row>
    <row r="975" spans="1:13">
      <c r="A975" s="2" t="s">
        <v>2574</v>
      </c>
      <c r="B975" s="2" t="s">
        <v>2372</v>
      </c>
      <c r="C975" s="3" t="s">
        <v>60</v>
      </c>
      <c r="D975" s="2" t="s">
        <v>633</v>
      </c>
      <c r="E975" s="8" t="s">
        <v>2083</v>
      </c>
      <c r="F975" s="4">
        <v>726200</v>
      </c>
      <c r="G975" s="4"/>
      <c r="H975" s="4"/>
      <c r="I975" s="4"/>
      <c r="K975" t="str">
        <f t="shared" si="32"/>
        <v>KSRUSSELL</v>
      </c>
      <c r="L975" s="9">
        <f t="shared" si="33"/>
        <v>726200</v>
      </c>
      <c r="M975" s="9"/>
    </row>
    <row r="976" spans="1:13">
      <c r="A976" s="2" t="s">
        <v>2574</v>
      </c>
      <c r="B976" s="2" t="s">
        <v>2374</v>
      </c>
      <c r="C976" s="3" t="s">
        <v>152</v>
      </c>
      <c r="D976" s="2" t="s">
        <v>633</v>
      </c>
      <c r="E976" s="8" t="s">
        <v>2591</v>
      </c>
      <c r="F976" s="4">
        <v>726200</v>
      </c>
      <c r="G976" s="4"/>
      <c r="H976" s="4"/>
      <c r="I976" s="4"/>
      <c r="K976" t="str">
        <f t="shared" si="32"/>
        <v>KSSALINE</v>
      </c>
      <c r="L976" s="9">
        <f t="shared" si="33"/>
        <v>726200</v>
      </c>
      <c r="M976" s="9"/>
    </row>
    <row r="977" spans="1:13">
      <c r="A977" s="2" t="s">
        <v>2574</v>
      </c>
      <c r="B977" s="2" t="s">
        <v>2375</v>
      </c>
      <c r="C977" s="3" t="s">
        <v>153</v>
      </c>
      <c r="D977" s="2" t="s">
        <v>633</v>
      </c>
      <c r="E977" s="8" t="s">
        <v>2083</v>
      </c>
      <c r="F977" s="4">
        <v>726200</v>
      </c>
      <c r="G977" s="4"/>
      <c r="H977" s="4"/>
      <c r="I977" s="4"/>
      <c r="K977" t="str">
        <f t="shared" si="32"/>
        <v>KSSCOTT</v>
      </c>
      <c r="L977" s="9">
        <f t="shared" si="33"/>
        <v>726200</v>
      </c>
      <c r="M977" s="9"/>
    </row>
    <row r="978" spans="1:13">
      <c r="A978" s="2" t="s">
        <v>2574</v>
      </c>
      <c r="B978" s="2" t="s">
        <v>2376</v>
      </c>
      <c r="C978" s="3" t="s">
        <v>273</v>
      </c>
      <c r="D978" s="2" t="s">
        <v>633</v>
      </c>
      <c r="E978" s="8" t="s">
        <v>2577</v>
      </c>
      <c r="F978" s="4">
        <v>726200</v>
      </c>
      <c r="G978" s="4"/>
      <c r="H978" s="4"/>
      <c r="I978" s="4"/>
      <c r="K978" t="str">
        <f t="shared" si="32"/>
        <v>KSSEDGWICK</v>
      </c>
      <c r="L978" s="9">
        <f t="shared" si="33"/>
        <v>726200</v>
      </c>
      <c r="M978" s="9"/>
    </row>
    <row r="979" spans="1:13">
      <c r="A979" s="2" t="s">
        <v>2574</v>
      </c>
      <c r="B979" s="2" t="s">
        <v>2377</v>
      </c>
      <c r="C979" s="3" t="s">
        <v>685</v>
      </c>
      <c r="D979" s="2" t="s">
        <v>633</v>
      </c>
      <c r="E979" s="8" t="s">
        <v>2594</v>
      </c>
      <c r="F979" s="4">
        <v>726200</v>
      </c>
      <c r="G979" s="4"/>
      <c r="H979" s="4"/>
      <c r="I979" s="4"/>
      <c r="K979" t="str">
        <f t="shared" si="32"/>
        <v>KSSEWARD</v>
      </c>
      <c r="L979" s="9">
        <f t="shared" si="33"/>
        <v>726200</v>
      </c>
      <c r="M979" s="9"/>
    </row>
    <row r="980" spans="1:13">
      <c r="A980" s="2" t="s">
        <v>2574</v>
      </c>
      <c r="B980" s="2" t="s">
        <v>2378</v>
      </c>
      <c r="C980" s="3" t="s">
        <v>686</v>
      </c>
      <c r="D980" s="2" t="s">
        <v>633</v>
      </c>
      <c r="E980" s="8" t="s">
        <v>2585</v>
      </c>
      <c r="F980" s="4">
        <v>726200</v>
      </c>
      <c r="G980" s="4"/>
      <c r="H980" s="4"/>
      <c r="I980" s="4"/>
      <c r="K980" t="str">
        <f t="shared" si="32"/>
        <v>KSSHAWNEE</v>
      </c>
      <c r="L980" s="9">
        <f t="shared" si="33"/>
        <v>726200</v>
      </c>
      <c r="M980" s="9"/>
    </row>
    <row r="981" spans="1:13">
      <c r="A981" s="2" t="s">
        <v>2574</v>
      </c>
      <c r="B981" s="2" t="s">
        <v>2379</v>
      </c>
      <c r="C981" s="3" t="s">
        <v>687</v>
      </c>
      <c r="D981" s="2" t="s">
        <v>633</v>
      </c>
      <c r="E981" s="8" t="s">
        <v>2083</v>
      </c>
      <c r="F981" s="4">
        <v>726200</v>
      </c>
      <c r="G981" s="4"/>
      <c r="H981" s="4"/>
      <c r="I981" s="4"/>
      <c r="K981" t="str">
        <f t="shared" si="32"/>
        <v>KSSHERIDAN</v>
      </c>
      <c r="L981" s="9">
        <f t="shared" si="33"/>
        <v>726200</v>
      </c>
      <c r="M981" s="9"/>
    </row>
    <row r="982" spans="1:13">
      <c r="A982" s="2" t="s">
        <v>2574</v>
      </c>
      <c r="B982" s="2" t="s">
        <v>2381</v>
      </c>
      <c r="C982" s="3" t="s">
        <v>688</v>
      </c>
      <c r="D982" s="2" t="s">
        <v>633</v>
      </c>
      <c r="E982" s="8" t="s">
        <v>2083</v>
      </c>
      <c r="F982" s="4">
        <v>726200</v>
      </c>
      <c r="G982" s="4"/>
      <c r="H982" s="4"/>
      <c r="I982" s="4"/>
      <c r="K982" t="str">
        <f t="shared" si="32"/>
        <v>KSSHERMAN</v>
      </c>
      <c r="L982" s="9">
        <f t="shared" si="33"/>
        <v>726200</v>
      </c>
      <c r="M982" s="9"/>
    </row>
    <row r="983" spans="1:13">
      <c r="A983" s="2" t="s">
        <v>2574</v>
      </c>
      <c r="B983" s="2" t="s">
        <v>2382</v>
      </c>
      <c r="C983" s="3" t="s">
        <v>689</v>
      </c>
      <c r="D983" s="2" t="s">
        <v>633</v>
      </c>
      <c r="E983" s="8" t="s">
        <v>2083</v>
      </c>
      <c r="F983" s="4">
        <v>726200</v>
      </c>
      <c r="G983" s="4"/>
      <c r="H983" s="4"/>
      <c r="I983" s="4"/>
      <c r="K983" t="str">
        <f t="shared" si="32"/>
        <v>KSSMITH</v>
      </c>
      <c r="L983" s="9">
        <f t="shared" si="33"/>
        <v>726200</v>
      </c>
      <c r="M983" s="9"/>
    </row>
    <row r="984" spans="1:13">
      <c r="A984" s="2" t="s">
        <v>2574</v>
      </c>
      <c r="B984" s="2" t="s">
        <v>2186</v>
      </c>
      <c r="C984" s="3" t="s">
        <v>690</v>
      </c>
      <c r="D984" s="2" t="s">
        <v>633</v>
      </c>
      <c r="E984" s="8" t="s">
        <v>2083</v>
      </c>
      <c r="F984" s="4">
        <v>726200</v>
      </c>
      <c r="G984" s="4"/>
      <c r="H984" s="4"/>
      <c r="I984" s="4"/>
      <c r="K984" t="str">
        <f t="shared" si="32"/>
        <v>KSSTAFFORD</v>
      </c>
      <c r="L984" s="9">
        <f t="shared" si="33"/>
        <v>726200</v>
      </c>
      <c r="M984" s="9"/>
    </row>
    <row r="985" spans="1:13">
      <c r="A985" s="2" t="s">
        <v>2574</v>
      </c>
      <c r="B985" s="2" t="s">
        <v>2383</v>
      </c>
      <c r="C985" s="3" t="s">
        <v>691</v>
      </c>
      <c r="D985" s="2" t="s">
        <v>633</v>
      </c>
      <c r="E985" s="8" t="s">
        <v>2083</v>
      </c>
      <c r="F985" s="4">
        <v>726200</v>
      </c>
      <c r="G985" s="4"/>
      <c r="H985" s="4"/>
      <c r="I985" s="4"/>
      <c r="K985" t="str">
        <f t="shared" si="32"/>
        <v>KSSTANTON</v>
      </c>
      <c r="L985" s="9">
        <f t="shared" si="33"/>
        <v>726200</v>
      </c>
      <c r="M985" s="9"/>
    </row>
    <row r="986" spans="1:13">
      <c r="A986" s="2" t="s">
        <v>2574</v>
      </c>
      <c r="B986" s="2" t="s">
        <v>2384</v>
      </c>
      <c r="C986" s="3" t="s">
        <v>692</v>
      </c>
      <c r="D986" s="2" t="s">
        <v>633</v>
      </c>
      <c r="E986" s="8" t="s">
        <v>2083</v>
      </c>
      <c r="F986" s="4">
        <v>726200</v>
      </c>
      <c r="G986" s="4"/>
      <c r="H986" s="4"/>
      <c r="I986" s="4"/>
      <c r="K986" t="str">
        <f t="shared" si="32"/>
        <v>KSSTEVENS</v>
      </c>
      <c r="L986" s="9">
        <f t="shared" si="33"/>
        <v>726200</v>
      </c>
      <c r="M986" s="9"/>
    </row>
    <row r="987" spans="1:13">
      <c r="A987" s="2" t="s">
        <v>2574</v>
      </c>
      <c r="B987" s="2" t="s">
        <v>2385</v>
      </c>
      <c r="C987" s="3" t="s">
        <v>693</v>
      </c>
      <c r="D987" s="2" t="s">
        <v>633</v>
      </c>
      <c r="E987" s="8" t="s">
        <v>2577</v>
      </c>
      <c r="F987" s="4">
        <v>726200</v>
      </c>
      <c r="G987" s="4"/>
      <c r="H987" s="4"/>
      <c r="I987" s="4"/>
      <c r="K987" t="str">
        <f t="shared" si="32"/>
        <v>KSSUMNER</v>
      </c>
      <c r="L987" s="9">
        <f t="shared" si="33"/>
        <v>726200</v>
      </c>
      <c r="M987" s="9"/>
    </row>
    <row r="988" spans="1:13">
      <c r="A988" s="2" t="s">
        <v>2574</v>
      </c>
      <c r="B988" s="2" t="s">
        <v>2386</v>
      </c>
      <c r="C988" s="3" t="s">
        <v>433</v>
      </c>
      <c r="D988" s="2" t="s">
        <v>633</v>
      </c>
      <c r="E988" s="8" t="s">
        <v>2083</v>
      </c>
      <c r="F988" s="4">
        <v>726200</v>
      </c>
      <c r="G988" s="4"/>
      <c r="H988" s="4"/>
      <c r="I988" s="4"/>
      <c r="K988" t="str">
        <f t="shared" si="32"/>
        <v>KSTHOMAS</v>
      </c>
      <c r="L988" s="9">
        <f t="shared" si="33"/>
        <v>726200</v>
      </c>
      <c r="M988" s="9"/>
    </row>
    <row r="989" spans="1:13">
      <c r="A989" s="2" t="s">
        <v>2574</v>
      </c>
      <c r="B989" s="2" t="s">
        <v>2188</v>
      </c>
      <c r="C989" s="3" t="s">
        <v>694</v>
      </c>
      <c r="D989" s="2" t="s">
        <v>633</v>
      </c>
      <c r="E989" s="8" t="s">
        <v>2083</v>
      </c>
      <c r="F989" s="4">
        <v>726200</v>
      </c>
      <c r="G989" s="4"/>
      <c r="H989" s="4"/>
      <c r="I989" s="4"/>
      <c r="K989" t="str">
        <f t="shared" si="32"/>
        <v>KSTREGO</v>
      </c>
      <c r="L989" s="9">
        <f t="shared" si="33"/>
        <v>726200</v>
      </c>
      <c r="M989" s="9"/>
    </row>
    <row r="990" spans="1:13">
      <c r="A990" s="2" t="s">
        <v>2574</v>
      </c>
      <c r="B990" s="2" t="s">
        <v>2387</v>
      </c>
      <c r="C990" s="3" t="s">
        <v>695</v>
      </c>
      <c r="D990" s="2" t="s">
        <v>633</v>
      </c>
      <c r="E990" s="8" t="s">
        <v>2585</v>
      </c>
      <c r="F990" s="4">
        <v>726200</v>
      </c>
      <c r="G990" s="4"/>
      <c r="H990" s="4"/>
      <c r="I990" s="4"/>
      <c r="K990" t="str">
        <f t="shared" si="32"/>
        <v>KSWABAUNSEE</v>
      </c>
      <c r="L990" s="9">
        <f t="shared" si="33"/>
        <v>726200</v>
      </c>
      <c r="M990" s="9"/>
    </row>
    <row r="991" spans="1:13">
      <c r="A991" s="2" t="s">
        <v>2574</v>
      </c>
      <c r="B991" s="2" t="s">
        <v>2388</v>
      </c>
      <c r="C991" s="3" t="s">
        <v>696</v>
      </c>
      <c r="D991" s="2" t="s">
        <v>633</v>
      </c>
      <c r="E991" s="8" t="s">
        <v>2083</v>
      </c>
      <c r="F991" s="4">
        <v>726200</v>
      </c>
      <c r="G991" s="4"/>
      <c r="H991" s="4"/>
      <c r="I991" s="4"/>
      <c r="K991" t="str">
        <f t="shared" si="32"/>
        <v>KSWALLACE</v>
      </c>
      <c r="L991" s="9">
        <f t="shared" si="33"/>
        <v>726200</v>
      </c>
      <c r="M991" s="9"/>
    </row>
    <row r="992" spans="1:13">
      <c r="A992" s="2" t="s">
        <v>2574</v>
      </c>
      <c r="B992" s="2" t="s">
        <v>2389</v>
      </c>
      <c r="C992" s="3" t="s">
        <v>68</v>
      </c>
      <c r="D992" s="2" t="s">
        <v>633</v>
      </c>
      <c r="E992" s="8" t="s">
        <v>2083</v>
      </c>
      <c r="F992" s="4">
        <v>726200</v>
      </c>
      <c r="G992" s="4"/>
      <c r="H992" s="4"/>
      <c r="I992" s="4"/>
      <c r="K992" t="str">
        <f t="shared" si="32"/>
        <v>KSWASHINGTON</v>
      </c>
      <c r="L992" s="9">
        <f t="shared" si="33"/>
        <v>726200</v>
      </c>
      <c r="M992" s="9"/>
    </row>
    <row r="993" spans="1:13">
      <c r="A993" s="2" t="s">
        <v>2574</v>
      </c>
      <c r="B993" s="2" t="s">
        <v>2512</v>
      </c>
      <c r="C993" s="3" t="s">
        <v>697</v>
      </c>
      <c r="D993" s="2" t="s">
        <v>633</v>
      </c>
      <c r="E993" s="8" t="s">
        <v>2083</v>
      </c>
      <c r="F993" s="4">
        <v>726200</v>
      </c>
      <c r="G993" s="4"/>
      <c r="H993" s="4"/>
      <c r="I993" s="4"/>
      <c r="K993" t="str">
        <f t="shared" si="32"/>
        <v>KSWICHITA</v>
      </c>
      <c r="L993" s="9">
        <f t="shared" si="33"/>
        <v>726200</v>
      </c>
      <c r="M993" s="9"/>
    </row>
    <row r="994" spans="1:13">
      <c r="A994" s="2" t="s">
        <v>2574</v>
      </c>
      <c r="B994" s="2" t="s">
        <v>2390</v>
      </c>
      <c r="C994" s="3" t="s">
        <v>698</v>
      </c>
      <c r="D994" s="2" t="s">
        <v>633</v>
      </c>
      <c r="E994" s="8" t="s">
        <v>2083</v>
      </c>
      <c r="F994" s="4">
        <v>726200</v>
      </c>
      <c r="G994" s="4"/>
      <c r="H994" s="4"/>
      <c r="I994" s="4"/>
      <c r="K994" t="str">
        <f t="shared" si="32"/>
        <v>KSWILSON</v>
      </c>
      <c r="L994" s="9">
        <f t="shared" si="33"/>
        <v>726200</v>
      </c>
      <c r="M994" s="9"/>
    </row>
    <row r="995" spans="1:13">
      <c r="A995" s="2" t="s">
        <v>2574</v>
      </c>
      <c r="B995" s="2" t="s">
        <v>2391</v>
      </c>
      <c r="C995" s="3" t="s">
        <v>699</v>
      </c>
      <c r="D995" s="2" t="s">
        <v>633</v>
      </c>
      <c r="E995" s="8" t="s">
        <v>2083</v>
      </c>
      <c r="F995" s="4">
        <v>726200</v>
      </c>
      <c r="G995" s="4"/>
      <c r="H995" s="4"/>
      <c r="I995" s="4"/>
      <c r="K995" t="str">
        <f t="shared" si="32"/>
        <v>KSWOODSON</v>
      </c>
      <c r="L995" s="9">
        <f t="shared" si="33"/>
        <v>726200</v>
      </c>
      <c r="M995" s="9"/>
    </row>
    <row r="996" spans="1:13">
      <c r="A996" s="2" t="s">
        <v>2574</v>
      </c>
      <c r="B996" s="2" t="s">
        <v>2392</v>
      </c>
      <c r="C996" s="3" t="s">
        <v>700</v>
      </c>
      <c r="D996" s="2" t="s">
        <v>633</v>
      </c>
      <c r="E996" s="8" t="s">
        <v>2586</v>
      </c>
      <c r="F996" s="4">
        <v>726200</v>
      </c>
      <c r="G996" s="4"/>
      <c r="H996" s="4"/>
      <c r="I996" s="4"/>
      <c r="K996" t="str">
        <f t="shared" si="32"/>
        <v>KSWYANDOTTE</v>
      </c>
      <c r="L996" s="9">
        <f t="shared" si="33"/>
        <v>726200</v>
      </c>
      <c r="M996" s="9"/>
    </row>
    <row r="997" spans="1:13">
      <c r="A997" s="2" t="s">
        <v>2595</v>
      </c>
      <c r="B997" s="2" t="s">
        <v>2073</v>
      </c>
      <c r="C997" s="3" t="s">
        <v>587</v>
      </c>
      <c r="D997" s="2" t="s">
        <v>701</v>
      </c>
      <c r="E997" s="8" t="s">
        <v>2083</v>
      </c>
      <c r="F997" s="4">
        <v>726200</v>
      </c>
      <c r="G997" s="4"/>
      <c r="H997" s="4"/>
      <c r="I997" s="4"/>
      <c r="K997" t="str">
        <f t="shared" si="32"/>
        <v>KYADAIR</v>
      </c>
      <c r="L997" s="9">
        <f t="shared" si="33"/>
        <v>726200</v>
      </c>
      <c r="M997" s="9"/>
    </row>
    <row r="998" spans="1:13">
      <c r="A998" s="2" t="s">
        <v>2595</v>
      </c>
      <c r="B998" s="2" t="s">
        <v>2075</v>
      </c>
      <c r="C998" s="3" t="s">
        <v>547</v>
      </c>
      <c r="D998" s="2" t="s">
        <v>701</v>
      </c>
      <c r="E998" s="8" t="s">
        <v>2596</v>
      </c>
      <c r="F998" s="4">
        <v>726200</v>
      </c>
      <c r="G998" s="4"/>
      <c r="H998" s="4"/>
      <c r="I998" s="4"/>
      <c r="K998" t="str">
        <f t="shared" si="32"/>
        <v>KYALLEN</v>
      </c>
      <c r="L998" s="9">
        <f t="shared" si="33"/>
        <v>726200</v>
      </c>
      <c r="M998" s="9"/>
    </row>
    <row r="999" spans="1:13">
      <c r="A999" s="2" t="s">
        <v>2595</v>
      </c>
      <c r="B999" s="2" t="s">
        <v>2077</v>
      </c>
      <c r="C999" s="3" t="s">
        <v>634</v>
      </c>
      <c r="D999" s="2" t="s">
        <v>701</v>
      </c>
      <c r="E999" s="8" t="s">
        <v>2597</v>
      </c>
      <c r="F999" s="4">
        <v>726200</v>
      </c>
      <c r="G999" s="4"/>
      <c r="H999" s="4"/>
      <c r="I999" s="4"/>
      <c r="K999" t="str">
        <f t="shared" si="32"/>
        <v>KYANDERSON</v>
      </c>
      <c r="L999" s="9">
        <f t="shared" si="33"/>
        <v>726200</v>
      </c>
      <c r="M999" s="9"/>
    </row>
    <row r="1000" spans="1:13">
      <c r="A1000" s="2" t="s">
        <v>2595</v>
      </c>
      <c r="B1000" s="2" t="s">
        <v>2079</v>
      </c>
      <c r="C1000" s="3" t="s">
        <v>702</v>
      </c>
      <c r="D1000" s="2" t="s">
        <v>701</v>
      </c>
      <c r="E1000" s="8" t="s">
        <v>2505</v>
      </c>
      <c r="F1000" s="4">
        <v>726200</v>
      </c>
      <c r="G1000" s="4"/>
      <c r="H1000" s="4"/>
      <c r="I1000" s="4"/>
      <c r="K1000" t="str">
        <f t="shared" si="32"/>
        <v>KYBALLARD</v>
      </c>
      <c r="L1000" s="9">
        <f t="shared" si="33"/>
        <v>726200</v>
      </c>
      <c r="M1000" s="9"/>
    </row>
    <row r="1001" spans="1:13">
      <c r="A1001" s="2" t="s">
        <v>2595</v>
      </c>
      <c r="B1001" s="2" t="s">
        <v>2081</v>
      </c>
      <c r="C1001" s="3" t="s">
        <v>703</v>
      </c>
      <c r="D1001" s="2" t="s">
        <v>701</v>
      </c>
      <c r="E1001" s="8" t="s">
        <v>2598</v>
      </c>
      <c r="F1001" s="4">
        <v>726200</v>
      </c>
      <c r="G1001" s="4"/>
      <c r="H1001" s="4"/>
      <c r="I1001" s="4"/>
      <c r="K1001" t="str">
        <f t="shared" si="32"/>
        <v>KYBARREN</v>
      </c>
      <c r="L1001" s="9">
        <f t="shared" si="33"/>
        <v>726200</v>
      </c>
      <c r="M1001" s="9"/>
    </row>
    <row r="1002" spans="1:13">
      <c r="A1002" s="2" t="s">
        <v>2595</v>
      </c>
      <c r="B1002" s="2" t="s">
        <v>2082</v>
      </c>
      <c r="C1002" s="3" t="s">
        <v>704</v>
      </c>
      <c r="D1002" s="2" t="s">
        <v>701</v>
      </c>
      <c r="E1002" s="8" t="s">
        <v>2599</v>
      </c>
      <c r="F1002" s="4">
        <v>726200</v>
      </c>
      <c r="G1002" s="4"/>
      <c r="H1002" s="4"/>
      <c r="I1002" s="4"/>
      <c r="K1002" t="str">
        <f t="shared" si="32"/>
        <v>KYBATH</v>
      </c>
      <c r="L1002" s="9">
        <f t="shared" si="33"/>
        <v>726200</v>
      </c>
      <c r="M1002" s="9"/>
    </row>
    <row r="1003" spans="1:13">
      <c r="A1003" s="2" t="s">
        <v>2595</v>
      </c>
      <c r="B1003" s="2" t="s">
        <v>2084</v>
      </c>
      <c r="C1003" s="3" t="s">
        <v>705</v>
      </c>
      <c r="D1003" s="2" t="s">
        <v>701</v>
      </c>
      <c r="E1003" s="8" t="s">
        <v>2600</v>
      </c>
      <c r="F1003" s="4">
        <v>726200</v>
      </c>
      <c r="G1003" s="4"/>
      <c r="H1003" s="4"/>
      <c r="I1003" s="4"/>
      <c r="K1003" t="str">
        <f t="shared" si="32"/>
        <v>KYBELL</v>
      </c>
      <c r="L1003" s="9">
        <f t="shared" si="33"/>
        <v>726200</v>
      </c>
      <c r="M1003" s="9"/>
    </row>
    <row r="1004" spans="1:13">
      <c r="A1004" s="2" t="s">
        <v>2595</v>
      </c>
      <c r="B1004" s="2" t="s">
        <v>2085</v>
      </c>
      <c r="C1004" s="3" t="s">
        <v>111</v>
      </c>
      <c r="D1004" s="2" t="s">
        <v>701</v>
      </c>
      <c r="E1004" s="8" t="s">
        <v>2524</v>
      </c>
      <c r="F1004" s="4">
        <v>726200</v>
      </c>
      <c r="G1004" s="4"/>
      <c r="H1004" s="4"/>
      <c r="I1004" s="4"/>
      <c r="K1004" t="str">
        <f t="shared" si="32"/>
        <v>KYBOONE</v>
      </c>
      <c r="L1004" s="9">
        <f t="shared" si="33"/>
        <v>726200</v>
      </c>
      <c r="M1004" s="9"/>
    </row>
    <row r="1005" spans="1:13">
      <c r="A1005" s="2" t="s">
        <v>2595</v>
      </c>
      <c r="B1005" s="2" t="s">
        <v>2087</v>
      </c>
      <c r="C1005" s="3" t="s">
        <v>638</v>
      </c>
      <c r="D1005" s="2" t="s">
        <v>701</v>
      </c>
      <c r="E1005" s="8" t="s">
        <v>2601</v>
      </c>
      <c r="F1005" s="4">
        <v>726200</v>
      </c>
      <c r="G1005" s="4"/>
      <c r="H1005" s="4"/>
      <c r="I1005" s="4"/>
      <c r="K1005" t="str">
        <f t="shared" si="32"/>
        <v>KYBOURBON</v>
      </c>
      <c r="L1005" s="9">
        <f t="shared" si="33"/>
        <v>726200</v>
      </c>
      <c r="M1005" s="9"/>
    </row>
    <row r="1006" spans="1:13">
      <c r="A1006" s="2" t="s">
        <v>2595</v>
      </c>
      <c r="B1006" s="2" t="s">
        <v>2088</v>
      </c>
      <c r="C1006" s="3" t="s">
        <v>706</v>
      </c>
      <c r="D1006" s="2" t="s">
        <v>701</v>
      </c>
      <c r="E1006" s="8" t="s">
        <v>2602</v>
      </c>
      <c r="F1006" s="4">
        <v>726200</v>
      </c>
      <c r="G1006" s="4"/>
      <c r="H1006" s="4"/>
      <c r="I1006" s="4"/>
      <c r="K1006" t="str">
        <f t="shared" si="32"/>
        <v>KYBOYD</v>
      </c>
      <c r="L1006" s="9">
        <f t="shared" si="33"/>
        <v>726200</v>
      </c>
      <c r="M1006" s="9"/>
    </row>
    <row r="1007" spans="1:13">
      <c r="A1007" s="2" t="s">
        <v>2595</v>
      </c>
      <c r="B1007" s="2" t="s">
        <v>2089</v>
      </c>
      <c r="C1007" s="3" t="s">
        <v>707</v>
      </c>
      <c r="D1007" s="2" t="s">
        <v>701</v>
      </c>
      <c r="E1007" s="8" t="s">
        <v>2603</v>
      </c>
      <c r="F1007" s="4">
        <v>726200</v>
      </c>
      <c r="G1007" s="4"/>
      <c r="H1007" s="4"/>
      <c r="I1007" s="4"/>
      <c r="K1007" t="str">
        <f t="shared" si="32"/>
        <v>KYBOYLE</v>
      </c>
      <c r="L1007" s="9">
        <f t="shared" si="33"/>
        <v>726200</v>
      </c>
      <c r="M1007" s="9"/>
    </row>
    <row r="1008" spans="1:13">
      <c r="A1008" s="2" t="s">
        <v>2595</v>
      </c>
      <c r="B1008" s="2" t="s">
        <v>2090</v>
      </c>
      <c r="C1008" s="3" t="s">
        <v>708</v>
      </c>
      <c r="D1008" s="2" t="s">
        <v>701</v>
      </c>
      <c r="E1008" s="8" t="s">
        <v>2524</v>
      </c>
      <c r="F1008" s="4">
        <v>726200</v>
      </c>
      <c r="G1008" s="4"/>
      <c r="H1008" s="4"/>
      <c r="I1008" s="4"/>
      <c r="K1008" t="str">
        <f t="shared" si="32"/>
        <v>KYBRACKEN</v>
      </c>
      <c r="L1008" s="9">
        <f t="shared" si="33"/>
        <v>726200</v>
      </c>
      <c r="M1008" s="9"/>
    </row>
    <row r="1009" spans="1:13">
      <c r="A1009" s="2" t="s">
        <v>2595</v>
      </c>
      <c r="B1009" s="2" t="s">
        <v>2091</v>
      </c>
      <c r="C1009" s="3" t="s">
        <v>709</v>
      </c>
      <c r="D1009" s="2" t="s">
        <v>701</v>
      </c>
      <c r="E1009" s="8" t="s">
        <v>2083</v>
      </c>
      <c r="F1009" s="4">
        <v>726200</v>
      </c>
      <c r="G1009" s="4"/>
      <c r="H1009" s="4"/>
      <c r="I1009" s="4"/>
      <c r="K1009" t="str">
        <f t="shared" si="32"/>
        <v>KYBREATHITT</v>
      </c>
      <c r="L1009" s="9">
        <f t="shared" si="33"/>
        <v>726200</v>
      </c>
      <c r="M1009" s="9"/>
    </row>
    <row r="1010" spans="1:13">
      <c r="A1010" s="2" t="s">
        <v>2595</v>
      </c>
      <c r="B1010" s="2" t="s">
        <v>2092</v>
      </c>
      <c r="C1010" s="3" t="s">
        <v>710</v>
      </c>
      <c r="D1010" s="2" t="s">
        <v>701</v>
      </c>
      <c r="E1010" s="8" t="s">
        <v>2083</v>
      </c>
      <c r="F1010" s="4">
        <v>726200</v>
      </c>
      <c r="G1010" s="4"/>
      <c r="H1010" s="4"/>
      <c r="I1010" s="4"/>
      <c r="K1010" t="str">
        <f t="shared" si="32"/>
        <v>KYBRECKINRIDGE</v>
      </c>
      <c r="L1010" s="9">
        <f t="shared" si="33"/>
        <v>726200</v>
      </c>
      <c r="M1010" s="9"/>
    </row>
    <row r="1011" spans="1:13">
      <c r="A1011" s="2" t="s">
        <v>2595</v>
      </c>
      <c r="B1011" s="2" t="s">
        <v>2093</v>
      </c>
      <c r="C1011" s="3" t="s">
        <v>711</v>
      </c>
      <c r="D1011" s="2" t="s">
        <v>701</v>
      </c>
      <c r="E1011" s="8" t="s">
        <v>2520</v>
      </c>
      <c r="F1011" s="4">
        <v>726200</v>
      </c>
      <c r="G1011" s="4"/>
      <c r="H1011" s="4"/>
      <c r="I1011" s="4"/>
      <c r="K1011" t="str">
        <f t="shared" si="32"/>
        <v>KYBULLITT</v>
      </c>
      <c r="L1011" s="9">
        <f t="shared" si="33"/>
        <v>726200</v>
      </c>
      <c r="M1011" s="9"/>
    </row>
    <row r="1012" spans="1:13">
      <c r="A1012" s="2" t="s">
        <v>2595</v>
      </c>
      <c r="B1012" s="2" t="s">
        <v>2094</v>
      </c>
      <c r="C1012" s="3" t="s">
        <v>10</v>
      </c>
      <c r="D1012" s="2" t="s">
        <v>701</v>
      </c>
      <c r="E1012" s="8" t="s">
        <v>2596</v>
      </c>
      <c r="F1012" s="4">
        <v>726200</v>
      </c>
      <c r="G1012" s="4"/>
      <c r="H1012" s="4"/>
      <c r="I1012" s="4"/>
      <c r="K1012" t="str">
        <f t="shared" si="32"/>
        <v>KYBUTLER</v>
      </c>
      <c r="L1012" s="9">
        <f t="shared" si="33"/>
        <v>726200</v>
      </c>
      <c r="M1012" s="9"/>
    </row>
    <row r="1013" spans="1:13">
      <c r="A1013" s="2" t="s">
        <v>2595</v>
      </c>
      <c r="B1013" s="2" t="s">
        <v>2096</v>
      </c>
      <c r="C1013" s="3" t="s">
        <v>712</v>
      </c>
      <c r="D1013" s="2" t="s">
        <v>701</v>
      </c>
      <c r="E1013" s="8" t="s">
        <v>2083</v>
      </c>
      <c r="F1013" s="4">
        <v>726200</v>
      </c>
      <c r="G1013" s="4"/>
      <c r="H1013" s="4"/>
      <c r="I1013" s="4"/>
      <c r="K1013" t="str">
        <f t="shared" si="32"/>
        <v>KYCALDWELL</v>
      </c>
      <c r="L1013" s="9">
        <f t="shared" si="33"/>
        <v>726200</v>
      </c>
      <c r="M1013" s="9"/>
    </row>
    <row r="1014" spans="1:13">
      <c r="A1014" s="2" t="s">
        <v>2595</v>
      </c>
      <c r="B1014" s="2" t="s">
        <v>2098</v>
      </c>
      <c r="C1014" s="3" t="s">
        <v>713</v>
      </c>
      <c r="D1014" s="2" t="s">
        <v>701</v>
      </c>
      <c r="E1014" s="8" t="s">
        <v>2604</v>
      </c>
      <c r="F1014" s="4">
        <v>726200</v>
      </c>
      <c r="G1014" s="4"/>
      <c r="H1014" s="4"/>
      <c r="I1014" s="4"/>
      <c r="K1014" t="str">
        <f t="shared" si="32"/>
        <v>KYCALLOWAY</v>
      </c>
      <c r="L1014" s="9">
        <f t="shared" si="33"/>
        <v>726200</v>
      </c>
      <c r="M1014" s="9"/>
    </row>
    <row r="1015" spans="1:13">
      <c r="A1015" s="2" t="s">
        <v>2595</v>
      </c>
      <c r="B1015" s="2" t="s">
        <v>2099</v>
      </c>
      <c r="C1015" s="3" t="s">
        <v>714</v>
      </c>
      <c r="D1015" s="2" t="s">
        <v>701</v>
      </c>
      <c r="E1015" s="8" t="s">
        <v>2524</v>
      </c>
      <c r="F1015" s="4">
        <v>726200</v>
      </c>
      <c r="G1015" s="4"/>
      <c r="H1015" s="4"/>
      <c r="I1015" s="4"/>
      <c r="K1015" t="str">
        <f t="shared" si="32"/>
        <v>KYCAMPBELL</v>
      </c>
      <c r="L1015" s="9">
        <f t="shared" si="33"/>
        <v>726200</v>
      </c>
      <c r="M1015" s="9"/>
    </row>
    <row r="1016" spans="1:13">
      <c r="A1016" s="2" t="s">
        <v>2595</v>
      </c>
      <c r="B1016" s="2" t="s">
        <v>2101</v>
      </c>
      <c r="C1016" s="3" t="s">
        <v>715</v>
      </c>
      <c r="D1016" s="2" t="s">
        <v>701</v>
      </c>
      <c r="E1016" s="8" t="s">
        <v>2083</v>
      </c>
      <c r="F1016" s="4">
        <v>726200</v>
      </c>
      <c r="G1016" s="4"/>
      <c r="H1016" s="4"/>
      <c r="I1016" s="4"/>
      <c r="K1016" t="str">
        <f t="shared" si="32"/>
        <v>KYCARLISLE</v>
      </c>
      <c r="L1016" s="9">
        <f t="shared" si="33"/>
        <v>726200</v>
      </c>
      <c r="M1016" s="9"/>
    </row>
    <row r="1017" spans="1:13">
      <c r="A1017" s="2" t="s">
        <v>2595</v>
      </c>
      <c r="B1017" s="2" t="s">
        <v>2102</v>
      </c>
      <c r="C1017" s="3" t="s">
        <v>113</v>
      </c>
      <c r="D1017" s="2" t="s">
        <v>701</v>
      </c>
      <c r="E1017" s="8" t="s">
        <v>2083</v>
      </c>
      <c r="F1017" s="4">
        <v>726200</v>
      </c>
      <c r="G1017" s="4"/>
      <c r="H1017" s="4"/>
      <c r="I1017" s="4"/>
      <c r="K1017" t="str">
        <f t="shared" si="32"/>
        <v>KYCARROLL</v>
      </c>
      <c r="L1017" s="9">
        <f t="shared" si="33"/>
        <v>726200</v>
      </c>
      <c r="M1017" s="9"/>
    </row>
    <row r="1018" spans="1:13">
      <c r="A1018" s="2" t="s">
        <v>2595</v>
      </c>
      <c r="B1018" s="2" t="s">
        <v>2103</v>
      </c>
      <c r="C1018" s="3" t="s">
        <v>716</v>
      </c>
      <c r="D1018" s="2" t="s">
        <v>701</v>
      </c>
      <c r="E1018" s="8" t="s">
        <v>2602</v>
      </c>
      <c r="F1018" s="4">
        <v>726200</v>
      </c>
      <c r="G1018" s="4"/>
      <c r="H1018" s="4"/>
      <c r="I1018" s="4"/>
      <c r="K1018" t="str">
        <f t="shared" si="32"/>
        <v>KYCARTER</v>
      </c>
      <c r="L1018" s="9">
        <f t="shared" si="33"/>
        <v>726200</v>
      </c>
      <c r="M1018" s="9"/>
    </row>
    <row r="1019" spans="1:13">
      <c r="A1019" s="2" t="s">
        <v>2595</v>
      </c>
      <c r="B1019" s="2" t="s">
        <v>2105</v>
      </c>
      <c r="C1019" s="3" t="s">
        <v>717</v>
      </c>
      <c r="D1019" s="2" t="s">
        <v>701</v>
      </c>
      <c r="E1019" s="8" t="s">
        <v>2083</v>
      </c>
      <c r="F1019" s="4">
        <v>726200</v>
      </c>
      <c r="G1019" s="4"/>
      <c r="H1019" s="4"/>
      <c r="I1019" s="4"/>
      <c r="K1019" t="str">
        <f t="shared" si="32"/>
        <v>KYCASEY</v>
      </c>
      <c r="L1019" s="9">
        <f t="shared" si="33"/>
        <v>726200</v>
      </c>
      <c r="M1019" s="9"/>
    </row>
    <row r="1020" spans="1:13">
      <c r="A1020" s="2" t="s">
        <v>2595</v>
      </c>
      <c r="B1020" s="2" t="s">
        <v>2107</v>
      </c>
      <c r="C1020" s="3" t="s">
        <v>498</v>
      </c>
      <c r="D1020" s="2" t="s">
        <v>701</v>
      </c>
      <c r="E1020" s="8" t="s">
        <v>2605</v>
      </c>
      <c r="F1020" s="4">
        <v>726200</v>
      </c>
      <c r="G1020" s="4"/>
      <c r="H1020" s="4"/>
      <c r="I1020" s="4"/>
      <c r="K1020" t="str">
        <f t="shared" si="32"/>
        <v>KYCHRISTIAN</v>
      </c>
      <c r="L1020" s="9">
        <f t="shared" si="33"/>
        <v>726200</v>
      </c>
      <c r="M1020" s="9"/>
    </row>
    <row r="1021" spans="1:13">
      <c r="A1021" s="2" t="s">
        <v>2595</v>
      </c>
      <c r="B1021" s="2" t="s">
        <v>2109</v>
      </c>
      <c r="C1021" s="3" t="s">
        <v>115</v>
      </c>
      <c r="D1021" s="2" t="s">
        <v>701</v>
      </c>
      <c r="E1021" s="8" t="s">
        <v>2601</v>
      </c>
      <c r="F1021" s="4">
        <v>726200</v>
      </c>
      <c r="G1021" s="4"/>
      <c r="H1021" s="4"/>
      <c r="I1021" s="4"/>
      <c r="K1021" t="str">
        <f t="shared" si="32"/>
        <v>KYCLARK</v>
      </c>
      <c r="L1021" s="9">
        <f t="shared" si="33"/>
        <v>726200</v>
      </c>
      <c r="M1021" s="9"/>
    </row>
    <row r="1022" spans="1:13">
      <c r="A1022" s="2" t="s">
        <v>2595</v>
      </c>
      <c r="B1022" s="2" t="s">
        <v>2111</v>
      </c>
      <c r="C1022" s="3" t="s">
        <v>17</v>
      </c>
      <c r="D1022" s="2" t="s">
        <v>701</v>
      </c>
      <c r="E1022" s="8" t="s">
        <v>2611</v>
      </c>
      <c r="F1022" s="4">
        <v>726200</v>
      </c>
      <c r="G1022" s="4"/>
      <c r="H1022" s="4"/>
      <c r="I1022" s="4"/>
      <c r="K1022" t="str">
        <f t="shared" si="32"/>
        <v>KYCLAY</v>
      </c>
      <c r="L1022" s="9">
        <f t="shared" si="33"/>
        <v>726200</v>
      </c>
      <c r="M1022" s="9"/>
    </row>
    <row r="1023" spans="1:13">
      <c r="A1023" s="2" t="s">
        <v>2595</v>
      </c>
      <c r="B1023" s="2" t="s">
        <v>2112</v>
      </c>
      <c r="C1023" s="3" t="s">
        <v>499</v>
      </c>
      <c r="D1023" s="2" t="s">
        <v>701</v>
      </c>
      <c r="E1023" s="8" t="s">
        <v>2083</v>
      </c>
      <c r="F1023" s="4">
        <v>726200</v>
      </c>
      <c r="G1023" s="4"/>
      <c r="H1023" s="4"/>
      <c r="I1023" s="4"/>
      <c r="K1023" t="str">
        <f t="shared" si="32"/>
        <v>KYCLINTON</v>
      </c>
      <c r="L1023" s="9">
        <f t="shared" si="33"/>
        <v>726200</v>
      </c>
      <c r="M1023" s="9"/>
    </row>
    <row r="1024" spans="1:13">
      <c r="A1024" s="2" t="s">
        <v>2595</v>
      </c>
      <c r="B1024" s="2" t="s">
        <v>2114</v>
      </c>
      <c r="C1024" s="3" t="s">
        <v>121</v>
      </c>
      <c r="D1024" s="2" t="s">
        <v>701</v>
      </c>
      <c r="E1024" s="8" t="s">
        <v>2083</v>
      </c>
      <c r="F1024" s="4">
        <v>726200</v>
      </c>
      <c r="G1024" s="4"/>
      <c r="H1024" s="4"/>
      <c r="I1024" s="4"/>
      <c r="K1024" t="str">
        <f t="shared" si="32"/>
        <v>KYCRITTENDEN</v>
      </c>
      <c r="L1024" s="9">
        <f t="shared" si="33"/>
        <v>726200</v>
      </c>
      <c r="M1024" s="9"/>
    </row>
    <row r="1025" spans="1:13">
      <c r="A1025" s="2" t="s">
        <v>2595</v>
      </c>
      <c r="B1025" s="2" t="s">
        <v>2116</v>
      </c>
      <c r="C1025" s="3" t="s">
        <v>501</v>
      </c>
      <c r="D1025" s="2" t="s">
        <v>701</v>
      </c>
      <c r="E1025" s="8" t="s">
        <v>2083</v>
      </c>
      <c r="F1025" s="4">
        <v>726200</v>
      </c>
      <c r="G1025" s="4"/>
      <c r="H1025" s="4"/>
      <c r="I1025" s="4"/>
      <c r="K1025" t="str">
        <f t="shared" si="32"/>
        <v>KYCUMBERLAND</v>
      </c>
      <c r="L1025" s="9">
        <f t="shared" si="33"/>
        <v>726200</v>
      </c>
      <c r="M1025" s="9"/>
    </row>
    <row r="1026" spans="1:13">
      <c r="A1026" s="2" t="s">
        <v>2595</v>
      </c>
      <c r="B1026" s="2" t="s">
        <v>2117</v>
      </c>
      <c r="C1026" s="3" t="s">
        <v>550</v>
      </c>
      <c r="D1026" s="2" t="s">
        <v>701</v>
      </c>
      <c r="E1026" s="8" t="s">
        <v>2606</v>
      </c>
      <c r="F1026" s="4">
        <v>726200</v>
      </c>
      <c r="G1026" s="4"/>
      <c r="H1026" s="4"/>
      <c r="I1026" s="4"/>
      <c r="K1026" t="str">
        <f t="shared" si="32"/>
        <v>KYDAVIESS</v>
      </c>
      <c r="L1026" s="9">
        <f t="shared" si="33"/>
        <v>726200</v>
      </c>
      <c r="M1026" s="9"/>
    </row>
    <row r="1027" spans="1:13">
      <c r="A1027" s="2" t="s">
        <v>2595</v>
      </c>
      <c r="B1027" s="2" t="s">
        <v>2118</v>
      </c>
      <c r="C1027" s="3" t="s">
        <v>718</v>
      </c>
      <c r="D1027" s="2" t="s">
        <v>701</v>
      </c>
      <c r="E1027" s="8" t="s">
        <v>2596</v>
      </c>
      <c r="F1027" s="4">
        <v>726200</v>
      </c>
      <c r="G1027" s="4"/>
      <c r="H1027" s="4"/>
      <c r="I1027" s="4"/>
      <c r="K1027" t="str">
        <f t="shared" si="32"/>
        <v>KYEDMONSON</v>
      </c>
      <c r="L1027" s="9">
        <f t="shared" si="33"/>
        <v>726200</v>
      </c>
      <c r="M1027" s="9"/>
    </row>
    <row r="1028" spans="1:13">
      <c r="A1028" s="2" t="s">
        <v>2595</v>
      </c>
      <c r="B1028" s="2" t="s">
        <v>2120</v>
      </c>
      <c r="C1028" s="3" t="s">
        <v>719</v>
      </c>
      <c r="D1028" s="2" t="s">
        <v>701</v>
      </c>
      <c r="E1028" s="8" t="s">
        <v>2083</v>
      </c>
      <c r="F1028" s="4">
        <v>726200</v>
      </c>
      <c r="G1028" s="4"/>
      <c r="H1028" s="4"/>
      <c r="I1028" s="4"/>
      <c r="K1028" t="str">
        <f t="shared" si="32"/>
        <v>KYELLIOTT</v>
      </c>
      <c r="L1028" s="9">
        <f t="shared" si="33"/>
        <v>726200</v>
      </c>
      <c r="M1028" s="9"/>
    </row>
    <row r="1029" spans="1:13">
      <c r="A1029" s="2" t="s">
        <v>2595</v>
      </c>
      <c r="B1029" s="2" t="s">
        <v>2121</v>
      </c>
      <c r="C1029" s="3" t="s">
        <v>720</v>
      </c>
      <c r="D1029" s="2" t="s">
        <v>701</v>
      </c>
      <c r="E1029" s="8" t="s">
        <v>2612</v>
      </c>
      <c r="F1029" s="4">
        <v>726200</v>
      </c>
      <c r="G1029" s="4"/>
      <c r="H1029" s="4"/>
      <c r="I1029" s="4"/>
      <c r="K1029" t="str">
        <f t="shared" ref="K1029:K1092" si="34">+D1029&amp;C1029</f>
        <v>KYESTILL</v>
      </c>
      <c r="L1029" s="9">
        <f t="shared" ref="L1029:L1092" si="35">+F1029</f>
        <v>726200</v>
      </c>
      <c r="M1029" s="9"/>
    </row>
    <row r="1030" spans="1:13">
      <c r="A1030" s="2" t="s">
        <v>2595</v>
      </c>
      <c r="B1030" s="2" t="s">
        <v>2123</v>
      </c>
      <c r="C1030" s="3" t="s">
        <v>32</v>
      </c>
      <c r="D1030" s="2" t="s">
        <v>701</v>
      </c>
      <c r="E1030" s="8" t="s">
        <v>2601</v>
      </c>
      <c r="F1030" s="4">
        <v>726200</v>
      </c>
      <c r="G1030" s="4"/>
      <c r="H1030" s="4"/>
      <c r="I1030" s="4"/>
      <c r="K1030" t="str">
        <f t="shared" si="34"/>
        <v>KYFAYETTE</v>
      </c>
      <c r="L1030" s="9">
        <f t="shared" si="35"/>
        <v>726200</v>
      </c>
      <c r="M1030" s="9"/>
    </row>
    <row r="1031" spans="1:13">
      <c r="A1031" s="2" t="s">
        <v>2595</v>
      </c>
      <c r="B1031" s="2" t="s">
        <v>2124</v>
      </c>
      <c r="C1031" s="3" t="s">
        <v>721</v>
      </c>
      <c r="D1031" s="2" t="s">
        <v>701</v>
      </c>
      <c r="E1031" s="8" t="s">
        <v>2083</v>
      </c>
      <c r="F1031" s="4">
        <v>726200</v>
      </c>
      <c r="G1031" s="4"/>
      <c r="H1031" s="4"/>
      <c r="I1031" s="4"/>
      <c r="K1031" t="str">
        <f t="shared" si="34"/>
        <v>KYFLEMING</v>
      </c>
      <c r="L1031" s="9">
        <f t="shared" si="35"/>
        <v>726200</v>
      </c>
      <c r="M1031" s="9"/>
    </row>
    <row r="1032" spans="1:13">
      <c r="A1032" s="2" t="s">
        <v>2595</v>
      </c>
      <c r="B1032" s="2" t="s">
        <v>2125</v>
      </c>
      <c r="C1032" s="3" t="s">
        <v>384</v>
      </c>
      <c r="D1032" s="2" t="s">
        <v>701</v>
      </c>
      <c r="E1032" s="8" t="s">
        <v>2083</v>
      </c>
      <c r="F1032" s="4">
        <v>726200</v>
      </c>
      <c r="G1032" s="4"/>
      <c r="H1032" s="4"/>
      <c r="I1032" s="4"/>
      <c r="K1032" t="str">
        <f t="shared" si="34"/>
        <v>KYFLOYD</v>
      </c>
      <c r="L1032" s="9">
        <f t="shared" si="35"/>
        <v>726200</v>
      </c>
      <c r="M1032" s="9"/>
    </row>
    <row r="1033" spans="1:13">
      <c r="A1033" s="2" t="s">
        <v>2595</v>
      </c>
      <c r="B1033" s="2" t="s">
        <v>2127</v>
      </c>
      <c r="C1033" s="3" t="s">
        <v>33</v>
      </c>
      <c r="D1033" s="2" t="s">
        <v>701</v>
      </c>
      <c r="E1033" s="8" t="s">
        <v>2597</v>
      </c>
      <c r="F1033" s="4">
        <v>726200</v>
      </c>
      <c r="G1033" s="4"/>
      <c r="H1033" s="4"/>
      <c r="I1033" s="4"/>
      <c r="K1033" t="str">
        <f t="shared" si="34"/>
        <v>KYFRANKLIN</v>
      </c>
      <c r="L1033" s="9">
        <f t="shared" si="35"/>
        <v>726200</v>
      </c>
      <c r="M1033" s="9"/>
    </row>
    <row r="1034" spans="1:13">
      <c r="A1034" s="2" t="s">
        <v>2595</v>
      </c>
      <c r="B1034" s="2" t="s">
        <v>2128</v>
      </c>
      <c r="C1034" s="3" t="s">
        <v>126</v>
      </c>
      <c r="D1034" s="2" t="s">
        <v>701</v>
      </c>
      <c r="E1034" s="8" t="s">
        <v>2083</v>
      </c>
      <c r="F1034" s="4">
        <v>726200</v>
      </c>
      <c r="G1034" s="4"/>
      <c r="H1034" s="4"/>
      <c r="I1034" s="4"/>
      <c r="K1034" t="str">
        <f t="shared" si="34"/>
        <v>KYFULTON</v>
      </c>
      <c r="L1034" s="9">
        <f t="shared" si="35"/>
        <v>726200</v>
      </c>
      <c r="M1034" s="9"/>
    </row>
    <row r="1035" spans="1:13">
      <c r="A1035" s="2" t="s">
        <v>2595</v>
      </c>
      <c r="B1035" s="2" t="s">
        <v>2129</v>
      </c>
      <c r="C1035" s="3" t="s">
        <v>507</v>
      </c>
      <c r="D1035" s="2" t="s">
        <v>701</v>
      </c>
      <c r="E1035" s="8" t="s">
        <v>2524</v>
      </c>
      <c r="F1035" s="4">
        <v>726200</v>
      </c>
      <c r="G1035" s="4"/>
      <c r="H1035" s="4"/>
      <c r="I1035" s="4"/>
      <c r="K1035" t="str">
        <f t="shared" si="34"/>
        <v>KYGALLATIN</v>
      </c>
      <c r="L1035" s="9">
        <f t="shared" si="35"/>
        <v>726200</v>
      </c>
      <c r="M1035" s="9"/>
    </row>
    <row r="1036" spans="1:13">
      <c r="A1036" s="2" t="s">
        <v>2595</v>
      </c>
      <c r="B1036" s="2" t="s">
        <v>2130</v>
      </c>
      <c r="C1036" s="3" t="s">
        <v>722</v>
      </c>
      <c r="D1036" s="2" t="s">
        <v>701</v>
      </c>
      <c r="E1036" s="8" t="s">
        <v>2083</v>
      </c>
      <c r="F1036" s="4">
        <v>726200</v>
      </c>
      <c r="G1036" s="4"/>
      <c r="H1036" s="4"/>
      <c r="I1036" s="4"/>
      <c r="K1036" t="str">
        <f t="shared" si="34"/>
        <v>KYGARRARD</v>
      </c>
      <c r="L1036" s="9">
        <f t="shared" si="35"/>
        <v>726200</v>
      </c>
      <c r="M1036" s="9"/>
    </row>
    <row r="1037" spans="1:13">
      <c r="A1037" s="2" t="s">
        <v>2595</v>
      </c>
      <c r="B1037" s="2" t="s">
        <v>2132</v>
      </c>
      <c r="C1037" s="3" t="s">
        <v>128</v>
      </c>
      <c r="D1037" s="2" t="s">
        <v>701</v>
      </c>
      <c r="E1037" s="8" t="s">
        <v>2524</v>
      </c>
      <c r="F1037" s="4">
        <v>726200</v>
      </c>
      <c r="G1037" s="4"/>
      <c r="H1037" s="4"/>
      <c r="I1037" s="4"/>
      <c r="K1037" t="str">
        <f t="shared" si="34"/>
        <v>KYGRANT</v>
      </c>
      <c r="L1037" s="9">
        <f t="shared" si="35"/>
        <v>726200</v>
      </c>
      <c r="M1037" s="9"/>
    </row>
    <row r="1038" spans="1:13">
      <c r="A1038" s="2" t="s">
        <v>2595</v>
      </c>
      <c r="B1038" s="2" t="s">
        <v>2134</v>
      </c>
      <c r="C1038" s="3" t="s">
        <v>723</v>
      </c>
      <c r="D1038" s="2" t="s">
        <v>701</v>
      </c>
      <c r="E1038" s="8" t="s">
        <v>2608</v>
      </c>
      <c r="F1038" s="4">
        <v>726200</v>
      </c>
      <c r="G1038" s="4"/>
      <c r="H1038" s="4"/>
      <c r="I1038" s="4"/>
      <c r="K1038" t="str">
        <f t="shared" si="34"/>
        <v>KYGRAVES</v>
      </c>
      <c r="L1038" s="9">
        <f t="shared" si="35"/>
        <v>726200</v>
      </c>
      <c r="M1038" s="9"/>
    </row>
    <row r="1039" spans="1:13">
      <c r="A1039" s="2" t="s">
        <v>2595</v>
      </c>
      <c r="B1039" s="2" t="s">
        <v>2136</v>
      </c>
      <c r="C1039" s="3" t="s">
        <v>724</v>
      </c>
      <c r="D1039" s="2" t="s">
        <v>701</v>
      </c>
      <c r="E1039" s="8" t="s">
        <v>2083</v>
      </c>
      <c r="F1039" s="4">
        <v>726200</v>
      </c>
      <c r="G1039" s="4"/>
      <c r="H1039" s="4"/>
      <c r="I1039" s="4"/>
      <c r="K1039" t="str">
        <f t="shared" si="34"/>
        <v>KYGRAYSON</v>
      </c>
      <c r="L1039" s="9">
        <f t="shared" si="35"/>
        <v>726200</v>
      </c>
      <c r="M1039" s="9"/>
    </row>
    <row r="1040" spans="1:13">
      <c r="A1040" s="2" t="s">
        <v>2595</v>
      </c>
      <c r="B1040" s="2" t="s">
        <v>2137</v>
      </c>
      <c r="C1040" s="3" t="s">
        <v>725</v>
      </c>
      <c r="D1040" s="2" t="s">
        <v>701</v>
      </c>
      <c r="E1040" s="8" t="s">
        <v>2617</v>
      </c>
      <c r="F1040" s="4">
        <v>726200</v>
      </c>
      <c r="G1040" s="4"/>
      <c r="H1040" s="4"/>
      <c r="I1040" s="4"/>
      <c r="K1040" t="str">
        <f t="shared" si="34"/>
        <v>KYGREEN</v>
      </c>
      <c r="L1040" s="9">
        <f t="shared" si="35"/>
        <v>726200</v>
      </c>
      <c r="M1040" s="9"/>
    </row>
    <row r="1041" spans="1:13">
      <c r="A1041" s="2" t="s">
        <v>2595</v>
      </c>
      <c r="B1041" s="2" t="s">
        <v>2138</v>
      </c>
      <c r="C1041" s="3" t="s">
        <v>726</v>
      </c>
      <c r="D1041" s="2" t="s">
        <v>701</v>
      </c>
      <c r="E1041" s="8" t="s">
        <v>2602</v>
      </c>
      <c r="F1041" s="4">
        <v>726200</v>
      </c>
      <c r="G1041" s="4"/>
      <c r="H1041" s="4"/>
      <c r="I1041" s="4"/>
      <c r="K1041" t="str">
        <f t="shared" si="34"/>
        <v>KYGREENUP</v>
      </c>
      <c r="L1041" s="9">
        <f t="shared" si="35"/>
        <v>726200</v>
      </c>
      <c r="M1041" s="9"/>
    </row>
    <row r="1042" spans="1:13">
      <c r="A1042" s="2" t="s">
        <v>2595</v>
      </c>
      <c r="B1042" s="2" t="s">
        <v>2139</v>
      </c>
      <c r="C1042" s="3" t="s">
        <v>394</v>
      </c>
      <c r="D1042" s="2" t="s">
        <v>701</v>
      </c>
      <c r="E1042" s="8" t="s">
        <v>2606</v>
      </c>
      <c r="F1042" s="4">
        <v>726200</v>
      </c>
      <c r="G1042" s="4"/>
      <c r="H1042" s="4"/>
      <c r="I1042" s="4"/>
      <c r="K1042" t="str">
        <f t="shared" si="34"/>
        <v>KYHANCOCK</v>
      </c>
      <c r="L1042" s="9">
        <f t="shared" si="35"/>
        <v>726200</v>
      </c>
      <c r="M1042" s="9"/>
    </row>
    <row r="1043" spans="1:13">
      <c r="A1043" s="2" t="s">
        <v>2595</v>
      </c>
      <c r="B1043" s="2" t="s">
        <v>2140</v>
      </c>
      <c r="C1043" s="3" t="s">
        <v>509</v>
      </c>
      <c r="D1043" s="2" t="s">
        <v>701</v>
      </c>
      <c r="E1043" s="8" t="s">
        <v>2609</v>
      </c>
      <c r="F1043" s="4">
        <v>726200</v>
      </c>
      <c r="G1043" s="4"/>
      <c r="H1043" s="4"/>
      <c r="I1043" s="4"/>
      <c r="K1043" t="str">
        <f t="shared" si="34"/>
        <v>KYHARDIN</v>
      </c>
      <c r="L1043" s="9">
        <f t="shared" si="35"/>
        <v>726200</v>
      </c>
      <c r="M1043" s="9"/>
    </row>
    <row r="1044" spans="1:13">
      <c r="A1044" s="2" t="s">
        <v>2595</v>
      </c>
      <c r="B1044" s="2" t="s">
        <v>2141</v>
      </c>
      <c r="C1044" s="3" t="s">
        <v>727</v>
      </c>
      <c r="D1044" s="2" t="s">
        <v>701</v>
      </c>
      <c r="E1044" s="8" t="s">
        <v>2083</v>
      </c>
      <c r="F1044" s="4">
        <v>726200</v>
      </c>
      <c r="G1044" s="4"/>
      <c r="H1044" s="4"/>
      <c r="I1044" s="4"/>
      <c r="K1044" t="str">
        <f t="shared" si="34"/>
        <v>KYHARLAN</v>
      </c>
      <c r="L1044" s="9">
        <f t="shared" si="35"/>
        <v>726200</v>
      </c>
      <c r="M1044" s="9"/>
    </row>
    <row r="1045" spans="1:13">
      <c r="A1045" s="2" t="s">
        <v>2595</v>
      </c>
      <c r="B1045" s="2" t="s">
        <v>2143</v>
      </c>
      <c r="C1045" s="3" t="s">
        <v>557</v>
      </c>
      <c r="D1045" s="2" t="s">
        <v>701</v>
      </c>
      <c r="E1045" s="8" t="s">
        <v>2083</v>
      </c>
      <c r="F1045" s="4">
        <v>726200</v>
      </c>
      <c r="G1045" s="4"/>
      <c r="H1045" s="4"/>
      <c r="I1045" s="4"/>
      <c r="K1045" t="str">
        <f t="shared" si="34"/>
        <v>KYHARRISON</v>
      </c>
      <c r="L1045" s="9">
        <f t="shared" si="35"/>
        <v>726200</v>
      </c>
      <c r="M1045" s="9"/>
    </row>
    <row r="1046" spans="1:13">
      <c r="A1046" s="2" t="s">
        <v>2595</v>
      </c>
      <c r="B1046" s="2" t="s">
        <v>2145</v>
      </c>
      <c r="C1046" s="3" t="s">
        <v>397</v>
      </c>
      <c r="D1046" s="2" t="s">
        <v>701</v>
      </c>
      <c r="E1046" s="8" t="s">
        <v>2083</v>
      </c>
      <c r="F1046" s="4">
        <v>726200</v>
      </c>
      <c r="G1046" s="4"/>
      <c r="H1046" s="4"/>
      <c r="I1046" s="4"/>
      <c r="K1046" t="str">
        <f t="shared" si="34"/>
        <v>KYHART</v>
      </c>
      <c r="L1046" s="9">
        <f t="shared" si="35"/>
        <v>726200</v>
      </c>
      <c r="M1046" s="9"/>
    </row>
    <row r="1047" spans="1:13">
      <c r="A1047" s="2" t="s">
        <v>2595</v>
      </c>
      <c r="B1047" s="2" t="s">
        <v>2146</v>
      </c>
      <c r="C1047" s="3" t="s">
        <v>510</v>
      </c>
      <c r="D1047" s="2" t="s">
        <v>701</v>
      </c>
      <c r="E1047" s="8" t="s">
        <v>2547</v>
      </c>
      <c r="F1047" s="4">
        <v>726200</v>
      </c>
      <c r="G1047" s="4"/>
      <c r="H1047" s="4"/>
      <c r="I1047" s="4"/>
      <c r="K1047" t="str">
        <f t="shared" si="34"/>
        <v>KYHENDERSON</v>
      </c>
      <c r="L1047" s="9">
        <f t="shared" si="35"/>
        <v>726200</v>
      </c>
      <c r="M1047" s="9"/>
    </row>
    <row r="1048" spans="1:13">
      <c r="A1048" s="2" t="s">
        <v>2595</v>
      </c>
      <c r="B1048" s="2" t="s">
        <v>2147</v>
      </c>
      <c r="C1048" s="3" t="s">
        <v>37</v>
      </c>
      <c r="D1048" s="2" t="s">
        <v>701</v>
      </c>
      <c r="E1048" s="8" t="s">
        <v>2520</v>
      </c>
      <c r="F1048" s="4">
        <v>726200</v>
      </c>
      <c r="G1048" s="4"/>
      <c r="H1048" s="4"/>
      <c r="I1048" s="4"/>
      <c r="K1048" t="str">
        <f t="shared" si="34"/>
        <v>KYHENRY</v>
      </c>
      <c r="L1048" s="9">
        <f t="shared" si="35"/>
        <v>726200</v>
      </c>
      <c r="M1048" s="9"/>
    </row>
    <row r="1049" spans="1:13">
      <c r="A1049" s="2" t="s">
        <v>2595</v>
      </c>
      <c r="B1049" s="2" t="s">
        <v>2148</v>
      </c>
      <c r="C1049" s="3" t="s">
        <v>728</v>
      </c>
      <c r="D1049" s="2" t="s">
        <v>701</v>
      </c>
      <c r="E1049" s="8" t="s">
        <v>2083</v>
      </c>
      <c r="F1049" s="4">
        <v>726200</v>
      </c>
      <c r="G1049" s="4"/>
      <c r="H1049" s="4"/>
      <c r="I1049" s="4"/>
      <c r="K1049" t="str">
        <f t="shared" si="34"/>
        <v>KYHICKMAN</v>
      </c>
      <c r="L1049" s="9">
        <f t="shared" si="35"/>
        <v>726200</v>
      </c>
      <c r="M1049" s="9"/>
    </row>
    <row r="1050" spans="1:13">
      <c r="A1050" s="2" t="s">
        <v>2595</v>
      </c>
      <c r="B1050" s="2" t="s">
        <v>2149</v>
      </c>
      <c r="C1050" s="3" t="s">
        <v>729</v>
      </c>
      <c r="D1050" s="2" t="s">
        <v>701</v>
      </c>
      <c r="E1050" s="8" t="s">
        <v>2610</v>
      </c>
      <c r="F1050" s="4">
        <v>726200</v>
      </c>
      <c r="G1050" s="4"/>
      <c r="H1050" s="4"/>
      <c r="I1050" s="4"/>
      <c r="K1050" t="str">
        <f t="shared" si="34"/>
        <v>KYHOPKINS</v>
      </c>
      <c r="L1050" s="9">
        <f t="shared" si="35"/>
        <v>726200</v>
      </c>
      <c r="M1050" s="9"/>
    </row>
    <row r="1051" spans="1:13">
      <c r="A1051" s="2" t="s">
        <v>2595</v>
      </c>
      <c r="B1051" s="2" t="s">
        <v>2150</v>
      </c>
      <c r="C1051" s="3" t="s">
        <v>39</v>
      </c>
      <c r="D1051" s="2" t="s">
        <v>701</v>
      </c>
      <c r="E1051" s="8" t="s">
        <v>2083</v>
      </c>
      <c r="F1051" s="4">
        <v>726200</v>
      </c>
      <c r="G1051" s="4"/>
      <c r="H1051" s="4"/>
      <c r="I1051" s="4"/>
      <c r="K1051" t="str">
        <f t="shared" si="34"/>
        <v>KYJACKSON</v>
      </c>
      <c r="L1051" s="9">
        <f t="shared" si="35"/>
        <v>726200</v>
      </c>
      <c r="M1051" s="9"/>
    </row>
    <row r="1052" spans="1:13">
      <c r="A1052" s="2" t="s">
        <v>2595</v>
      </c>
      <c r="B1052" s="2" t="s">
        <v>2152</v>
      </c>
      <c r="C1052" s="3" t="s">
        <v>40</v>
      </c>
      <c r="D1052" s="2" t="s">
        <v>701</v>
      </c>
      <c r="E1052" s="8" t="s">
        <v>2520</v>
      </c>
      <c r="F1052" s="4">
        <v>726200</v>
      </c>
      <c r="G1052" s="4"/>
      <c r="H1052" s="4"/>
      <c r="I1052" s="4"/>
      <c r="K1052" t="str">
        <f t="shared" si="34"/>
        <v>KYJEFFERSON</v>
      </c>
      <c r="L1052" s="9">
        <f t="shared" si="35"/>
        <v>726200</v>
      </c>
      <c r="M1052" s="9"/>
    </row>
    <row r="1053" spans="1:13">
      <c r="A1053" s="2" t="s">
        <v>2595</v>
      </c>
      <c r="B1053" s="2" t="s">
        <v>2153</v>
      </c>
      <c r="C1053" s="3" t="s">
        <v>730</v>
      </c>
      <c r="D1053" s="2" t="s">
        <v>701</v>
      </c>
      <c r="E1053" s="8" t="s">
        <v>2601</v>
      </c>
      <c r="F1053" s="4">
        <v>726200</v>
      </c>
      <c r="G1053" s="4"/>
      <c r="H1053" s="4"/>
      <c r="I1053" s="4"/>
      <c r="K1053" t="str">
        <f t="shared" si="34"/>
        <v>KYJESSAMINE</v>
      </c>
      <c r="L1053" s="9">
        <f t="shared" si="35"/>
        <v>726200</v>
      </c>
      <c r="M1053" s="9"/>
    </row>
    <row r="1054" spans="1:13">
      <c r="A1054" s="2" t="s">
        <v>2595</v>
      </c>
      <c r="B1054" s="2" t="s">
        <v>2155</v>
      </c>
      <c r="C1054" s="3" t="s">
        <v>134</v>
      </c>
      <c r="D1054" s="2" t="s">
        <v>701</v>
      </c>
      <c r="E1054" s="8" t="s">
        <v>2083</v>
      </c>
      <c r="F1054" s="4">
        <v>726200</v>
      </c>
      <c r="G1054" s="4"/>
      <c r="H1054" s="4"/>
      <c r="I1054" s="4"/>
      <c r="K1054" t="str">
        <f t="shared" si="34"/>
        <v>KYJOHNSON</v>
      </c>
      <c r="L1054" s="9">
        <f t="shared" si="35"/>
        <v>726200</v>
      </c>
      <c r="M1054" s="9"/>
    </row>
    <row r="1055" spans="1:13">
      <c r="A1055" s="2" t="s">
        <v>2595</v>
      </c>
      <c r="B1055" s="2" t="s">
        <v>2156</v>
      </c>
      <c r="C1055" s="3" t="s">
        <v>731</v>
      </c>
      <c r="D1055" s="2" t="s">
        <v>701</v>
      </c>
      <c r="E1055" s="8" t="s">
        <v>2524</v>
      </c>
      <c r="F1055" s="4">
        <v>726200</v>
      </c>
      <c r="G1055" s="4"/>
      <c r="H1055" s="4"/>
      <c r="I1055" s="4"/>
      <c r="K1055" t="str">
        <f t="shared" si="34"/>
        <v>KYKENTON</v>
      </c>
      <c r="L1055" s="9">
        <f t="shared" si="35"/>
        <v>726200</v>
      </c>
      <c r="M1055" s="9"/>
    </row>
    <row r="1056" spans="1:13">
      <c r="A1056" s="2" t="s">
        <v>2595</v>
      </c>
      <c r="B1056" s="2" t="s">
        <v>2157</v>
      </c>
      <c r="C1056" s="3" t="s">
        <v>732</v>
      </c>
      <c r="D1056" s="2" t="s">
        <v>701</v>
      </c>
      <c r="E1056" s="8" t="s">
        <v>2083</v>
      </c>
      <c r="F1056" s="4">
        <v>726200</v>
      </c>
      <c r="G1056" s="4"/>
      <c r="H1056" s="4"/>
      <c r="I1056" s="4"/>
      <c r="K1056" t="str">
        <f t="shared" si="34"/>
        <v>KYKNOTT</v>
      </c>
      <c r="L1056" s="9">
        <f t="shared" si="35"/>
        <v>726200</v>
      </c>
      <c r="M1056" s="9"/>
    </row>
    <row r="1057" spans="1:13">
      <c r="A1057" s="2" t="s">
        <v>2595</v>
      </c>
      <c r="B1057" s="2" t="s">
        <v>2158</v>
      </c>
      <c r="C1057" s="3" t="s">
        <v>517</v>
      </c>
      <c r="D1057" s="2" t="s">
        <v>701</v>
      </c>
      <c r="E1057" s="8" t="s">
        <v>2611</v>
      </c>
      <c r="F1057" s="4">
        <v>726200</v>
      </c>
      <c r="G1057" s="4"/>
      <c r="H1057" s="4"/>
      <c r="I1057" s="4"/>
      <c r="K1057" t="str">
        <f t="shared" si="34"/>
        <v>KYKNOX</v>
      </c>
      <c r="L1057" s="9">
        <f t="shared" si="35"/>
        <v>726200</v>
      </c>
      <c r="M1057" s="9"/>
    </row>
    <row r="1058" spans="1:13">
      <c r="A1058" s="2" t="s">
        <v>2595</v>
      </c>
      <c r="B1058" s="2" t="s">
        <v>2159</v>
      </c>
      <c r="C1058" s="3" t="s">
        <v>733</v>
      </c>
      <c r="D1058" s="2" t="s">
        <v>701</v>
      </c>
      <c r="E1058" s="8" t="s">
        <v>2609</v>
      </c>
      <c r="F1058" s="4">
        <v>726200</v>
      </c>
      <c r="G1058" s="4"/>
      <c r="H1058" s="4"/>
      <c r="I1058" s="4"/>
      <c r="K1058" t="str">
        <f t="shared" si="34"/>
        <v>KYLARUE</v>
      </c>
      <c r="L1058" s="9">
        <f t="shared" si="35"/>
        <v>726200</v>
      </c>
      <c r="M1058" s="9"/>
    </row>
    <row r="1059" spans="1:13">
      <c r="A1059" s="2" t="s">
        <v>2595</v>
      </c>
      <c r="B1059" s="2" t="s">
        <v>2161</v>
      </c>
      <c r="C1059" s="3" t="s">
        <v>734</v>
      </c>
      <c r="D1059" s="2" t="s">
        <v>701</v>
      </c>
      <c r="E1059" s="8" t="s">
        <v>2611</v>
      </c>
      <c r="F1059" s="4">
        <v>726200</v>
      </c>
      <c r="G1059" s="4"/>
      <c r="H1059" s="4"/>
      <c r="I1059" s="4"/>
      <c r="K1059" t="str">
        <f t="shared" si="34"/>
        <v>KYLAUREL</v>
      </c>
      <c r="L1059" s="9">
        <f t="shared" si="35"/>
        <v>726200</v>
      </c>
      <c r="M1059" s="9"/>
    </row>
    <row r="1060" spans="1:13">
      <c r="A1060" s="2" t="s">
        <v>2595</v>
      </c>
      <c r="B1060" s="2" t="s">
        <v>2162</v>
      </c>
      <c r="C1060" s="3" t="s">
        <v>43</v>
      </c>
      <c r="D1060" s="2" t="s">
        <v>701</v>
      </c>
      <c r="E1060" s="8" t="s">
        <v>2083</v>
      </c>
      <c r="F1060" s="4">
        <v>726200</v>
      </c>
      <c r="G1060" s="4"/>
      <c r="H1060" s="4"/>
      <c r="I1060" s="4"/>
      <c r="K1060" t="str">
        <f t="shared" si="34"/>
        <v>KYLAWRENCE</v>
      </c>
      <c r="L1060" s="9">
        <f t="shared" si="35"/>
        <v>726200</v>
      </c>
      <c r="M1060" s="9"/>
    </row>
    <row r="1061" spans="1:13">
      <c r="A1061" s="2" t="s">
        <v>2595</v>
      </c>
      <c r="B1061" s="2" t="s">
        <v>2163</v>
      </c>
      <c r="C1061" s="3" t="s">
        <v>44</v>
      </c>
      <c r="D1061" s="2" t="s">
        <v>701</v>
      </c>
      <c r="E1061" s="8" t="s">
        <v>2083</v>
      </c>
      <c r="F1061" s="4">
        <v>726200</v>
      </c>
      <c r="G1061" s="4"/>
      <c r="H1061" s="4"/>
      <c r="I1061" s="4"/>
      <c r="K1061" t="str">
        <f t="shared" si="34"/>
        <v>KYLEE</v>
      </c>
      <c r="L1061" s="9">
        <f t="shared" si="35"/>
        <v>726200</v>
      </c>
      <c r="M1061" s="9"/>
    </row>
    <row r="1062" spans="1:13">
      <c r="A1062" s="2" t="s">
        <v>2595</v>
      </c>
      <c r="B1062" s="2" t="s">
        <v>2164</v>
      </c>
      <c r="C1062" s="3" t="s">
        <v>735</v>
      </c>
      <c r="D1062" s="2" t="s">
        <v>701</v>
      </c>
      <c r="E1062" s="8" t="s">
        <v>2083</v>
      </c>
      <c r="F1062" s="4">
        <v>726200</v>
      </c>
      <c r="G1062" s="4"/>
      <c r="H1062" s="4"/>
      <c r="I1062" s="4"/>
      <c r="K1062" t="str">
        <f t="shared" si="34"/>
        <v>KYLESLIE</v>
      </c>
      <c r="L1062" s="9">
        <f t="shared" si="35"/>
        <v>726200</v>
      </c>
      <c r="M1062" s="9"/>
    </row>
    <row r="1063" spans="1:13">
      <c r="A1063" s="2" t="s">
        <v>2595</v>
      </c>
      <c r="B1063" s="2" t="s">
        <v>2165</v>
      </c>
      <c r="C1063" s="3" t="s">
        <v>736</v>
      </c>
      <c r="D1063" s="2" t="s">
        <v>701</v>
      </c>
      <c r="E1063" s="8" t="s">
        <v>2083</v>
      </c>
      <c r="F1063" s="4">
        <v>726200</v>
      </c>
      <c r="G1063" s="4"/>
      <c r="H1063" s="4"/>
      <c r="I1063" s="4"/>
      <c r="K1063" t="str">
        <f t="shared" si="34"/>
        <v>KYLETCHER</v>
      </c>
      <c r="L1063" s="9">
        <f t="shared" si="35"/>
        <v>726200</v>
      </c>
      <c r="M1063" s="9"/>
    </row>
    <row r="1064" spans="1:13">
      <c r="A1064" s="2" t="s">
        <v>2595</v>
      </c>
      <c r="B1064" s="2" t="s">
        <v>2231</v>
      </c>
      <c r="C1064" s="3" t="s">
        <v>480</v>
      </c>
      <c r="D1064" s="2" t="s">
        <v>701</v>
      </c>
      <c r="E1064" s="8" t="s">
        <v>2083</v>
      </c>
      <c r="F1064" s="4">
        <v>726200</v>
      </c>
      <c r="G1064" s="4"/>
      <c r="H1064" s="4"/>
      <c r="I1064" s="4"/>
      <c r="K1064" t="str">
        <f t="shared" si="34"/>
        <v>KYLEWIS</v>
      </c>
      <c r="L1064" s="9">
        <f t="shared" si="35"/>
        <v>726200</v>
      </c>
      <c r="M1064" s="9"/>
    </row>
    <row r="1065" spans="1:13">
      <c r="A1065" s="2" t="s">
        <v>2595</v>
      </c>
      <c r="B1065" s="2" t="s">
        <v>2232</v>
      </c>
      <c r="C1065" s="3" t="s">
        <v>136</v>
      </c>
      <c r="D1065" s="2" t="s">
        <v>701</v>
      </c>
      <c r="E1065" s="8" t="s">
        <v>2603</v>
      </c>
      <c r="F1065" s="4">
        <v>726200</v>
      </c>
      <c r="G1065" s="4"/>
      <c r="H1065" s="4"/>
      <c r="I1065" s="4"/>
      <c r="K1065" t="str">
        <f t="shared" si="34"/>
        <v>KYLINCOLN</v>
      </c>
      <c r="L1065" s="9">
        <f t="shared" si="35"/>
        <v>726200</v>
      </c>
      <c r="M1065" s="9"/>
    </row>
    <row r="1066" spans="1:13">
      <c r="A1066" s="2" t="s">
        <v>2595</v>
      </c>
      <c r="B1066" s="2" t="s">
        <v>2233</v>
      </c>
      <c r="C1066" s="3" t="s">
        <v>519</v>
      </c>
      <c r="D1066" s="2" t="s">
        <v>701</v>
      </c>
      <c r="E1066" s="8" t="s">
        <v>2505</v>
      </c>
      <c r="F1066" s="4">
        <v>726200</v>
      </c>
      <c r="G1066" s="4"/>
      <c r="H1066" s="4"/>
      <c r="I1066" s="4"/>
      <c r="K1066" t="str">
        <f t="shared" si="34"/>
        <v>KYLIVINGSTON</v>
      </c>
      <c r="L1066" s="9">
        <f t="shared" si="35"/>
        <v>726200</v>
      </c>
      <c r="M1066" s="9"/>
    </row>
    <row r="1067" spans="1:13">
      <c r="A1067" s="2" t="s">
        <v>2595</v>
      </c>
      <c r="B1067" s="2" t="s">
        <v>2235</v>
      </c>
      <c r="C1067" s="3" t="s">
        <v>138</v>
      </c>
      <c r="D1067" s="2" t="s">
        <v>701</v>
      </c>
      <c r="E1067" s="8" t="s">
        <v>2083</v>
      </c>
      <c r="F1067" s="4">
        <v>726200</v>
      </c>
      <c r="G1067" s="4"/>
      <c r="H1067" s="4"/>
      <c r="I1067" s="4"/>
      <c r="K1067" t="str">
        <f t="shared" si="34"/>
        <v>KYLOGAN</v>
      </c>
      <c r="L1067" s="9">
        <f t="shared" si="35"/>
        <v>726200</v>
      </c>
      <c r="M1067" s="9"/>
    </row>
    <row r="1068" spans="1:13">
      <c r="A1068" s="2" t="s">
        <v>2595</v>
      </c>
      <c r="B1068" s="2" t="s">
        <v>2236</v>
      </c>
      <c r="C1068" s="3" t="s">
        <v>612</v>
      </c>
      <c r="D1068" s="2" t="s">
        <v>701</v>
      </c>
      <c r="E1068" s="8" t="s">
        <v>2083</v>
      </c>
      <c r="F1068" s="4">
        <v>726200</v>
      </c>
      <c r="G1068" s="4"/>
      <c r="H1068" s="4"/>
      <c r="I1068" s="4"/>
      <c r="K1068" t="str">
        <f t="shared" si="34"/>
        <v>KYLYON</v>
      </c>
      <c r="L1068" s="9">
        <f t="shared" si="35"/>
        <v>726200</v>
      </c>
      <c r="M1068" s="9"/>
    </row>
    <row r="1069" spans="1:13">
      <c r="A1069" s="2" t="s">
        <v>2595</v>
      </c>
      <c r="B1069" s="2" t="s">
        <v>2237</v>
      </c>
      <c r="C1069" s="3" t="s">
        <v>737</v>
      </c>
      <c r="D1069" s="2" t="s">
        <v>701</v>
      </c>
      <c r="E1069" s="8" t="s">
        <v>2505</v>
      </c>
      <c r="F1069" s="4">
        <v>726200</v>
      </c>
      <c r="G1069" s="4"/>
      <c r="H1069" s="4"/>
      <c r="I1069" s="4"/>
      <c r="K1069" t="str">
        <f t="shared" si="34"/>
        <v>KYMCCRACKEN</v>
      </c>
      <c r="L1069" s="9">
        <f t="shared" si="35"/>
        <v>726200</v>
      </c>
      <c r="M1069" s="9"/>
    </row>
    <row r="1070" spans="1:13">
      <c r="A1070" s="2" t="s">
        <v>2595</v>
      </c>
      <c r="B1070" s="2" t="s">
        <v>2239</v>
      </c>
      <c r="C1070" s="3" t="s">
        <v>738</v>
      </c>
      <c r="D1070" s="2" t="s">
        <v>701</v>
      </c>
      <c r="E1070" s="8" t="s">
        <v>2083</v>
      </c>
      <c r="F1070" s="4">
        <v>726200</v>
      </c>
      <c r="G1070" s="4"/>
      <c r="H1070" s="4"/>
      <c r="I1070" s="4"/>
      <c r="K1070" t="str">
        <f t="shared" si="34"/>
        <v>KYMCCREARY</v>
      </c>
      <c r="L1070" s="9">
        <f t="shared" si="35"/>
        <v>726200</v>
      </c>
      <c r="M1070" s="9"/>
    </row>
    <row r="1071" spans="1:13">
      <c r="A1071" s="2" t="s">
        <v>2595</v>
      </c>
      <c r="B1071" s="2" t="s">
        <v>2240</v>
      </c>
      <c r="C1071" s="3" t="s">
        <v>522</v>
      </c>
      <c r="D1071" s="2" t="s">
        <v>701</v>
      </c>
      <c r="E1071" s="8" t="s">
        <v>2606</v>
      </c>
      <c r="F1071" s="4">
        <v>726200</v>
      </c>
      <c r="G1071" s="4"/>
      <c r="H1071" s="4"/>
      <c r="I1071" s="4"/>
      <c r="K1071" t="str">
        <f t="shared" si="34"/>
        <v>KYMCLEAN</v>
      </c>
      <c r="L1071" s="9">
        <f t="shared" si="35"/>
        <v>726200</v>
      </c>
      <c r="M1071" s="9"/>
    </row>
    <row r="1072" spans="1:13">
      <c r="A1072" s="2" t="s">
        <v>2595</v>
      </c>
      <c r="B1072" s="2" t="s">
        <v>2362</v>
      </c>
      <c r="C1072" s="3" t="s">
        <v>48</v>
      </c>
      <c r="D1072" s="2" t="s">
        <v>701</v>
      </c>
      <c r="E1072" s="8" t="s">
        <v>2612</v>
      </c>
      <c r="F1072" s="4">
        <v>726200</v>
      </c>
      <c r="G1072" s="4"/>
      <c r="H1072" s="4"/>
      <c r="I1072" s="4"/>
      <c r="K1072" t="str">
        <f t="shared" si="34"/>
        <v>KYMADISON</v>
      </c>
      <c r="L1072" s="9">
        <f t="shared" si="35"/>
        <v>726200</v>
      </c>
      <c r="M1072" s="9"/>
    </row>
    <row r="1073" spans="1:13">
      <c r="A1073" s="2" t="s">
        <v>2595</v>
      </c>
      <c r="B1073" s="2" t="s">
        <v>2363</v>
      </c>
      <c r="C1073" s="3" t="s">
        <v>739</v>
      </c>
      <c r="D1073" s="2" t="s">
        <v>701</v>
      </c>
      <c r="E1073" s="8" t="s">
        <v>2083</v>
      </c>
      <c r="F1073" s="4">
        <v>726200</v>
      </c>
      <c r="G1073" s="4"/>
      <c r="H1073" s="4"/>
      <c r="I1073" s="4"/>
      <c r="K1073" t="str">
        <f t="shared" si="34"/>
        <v>KYMAGOFFIN</v>
      </c>
      <c r="L1073" s="9">
        <f t="shared" si="35"/>
        <v>726200</v>
      </c>
      <c r="M1073" s="9"/>
    </row>
    <row r="1074" spans="1:13">
      <c r="A1074" s="2" t="s">
        <v>2595</v>
      </c>
      <c r="B1074" s="2" t="s">
        <v>2365</v>
      </c>
      <c r="C1074" s="3" t="s">
        <v>50</v>
      </c>
      <c r="D1074" s="2" t="s">
        <v>701</v>
      </c>
      <c r="E1074" s="8" t="s">
        <v>2083</v>
      </c>
      <c r="F1074" s="4">
        <v>726200</v>
      </c>
      <c r="G1074" s="4"/>
      <c r="H1074" s="4"/>
      <c r="I1074" s="4"/>
      <c r="K1074" t="str">
        <f t="shared" si="34"/>
        <v>KYMARION</v>
      </c>
      <c r="L1074" s="9">
        <f t="shared" si="35"/>
        <v>726200</v>
      </c>
      <c r="M1074" s="9"/>
    </row>
    <row r="1075" spans="1:13">
      <c r="A1075" s="2" t="s">
        <v>2595</v>
      </c>
      <c r="B1075" s="2" t="s">
        <v>2366</v>
      </c>
      <c r="C1075" s="3" t="s">
        <v>51</v>
      </c>
      <c r="D1075" s="2" t="s">
        <v>701</v>
      </c>
      <c r="E1075" s="8" t="s">
        <v>2083</v>
      </c>
      <c r="F1075" s="4">
        <v>726200</v>
      </c>
      <c r="G1075" s="4"/>
      <c r="H1075" s="4"/>
      <c r="I1075" s="4"/>
      <c r="K1075" t="str">
        <f t="shared" si="34"/>
        <v>KYMARSHALL</v>
      </c>
      <c r="L1075" s="9">
        <f t="shared" si="35"/>
        <v>726200</v>
      </c>
      <c r="M1075" s="9"/>
    </row>
    <row r="1076" spans="1:13">
      <c r="A1076" s="2" t="s">
        <v>2595</v>
      </c>
      <c r="B1076" s="2" t="s">
        <v>2368</v>
      </c>
      <c r="C1076" s="3" t="s">
        <v>321</v>
      </c>
      <c r="D1076" s="2" t="s">
        <v>701</v>
      </c>
      <c r="E1076" s="8" t="s">
        <v>2083</v>
      </c>
      <c r="F1076" s="4">
        <v>726200</v>
      </c>
      <c r="G1076" s="4"/>
      <c r="H1076" s="4"/>
      <c r="I1076" s="4"/>
      <c r="K1076" t="str">
        <f t="shared" si="34"/>
        <v>KYMARTIN</v>
      </c>
      <c r="L1076" s="9">
        <f t="shared" si="35"/>
        <v>726200</v>
      </c>
      <c r="M1076" s="9"/>
    </row>
    <row r="1077" spans="1:13">
      <c r="A1077" s="2" t="s">
        <v>2595</v>
      </c>
      <c r="B1077" s="2" t="s">
        <v>2369</v>
      </c>
      <c r="C1077" s="3" t="s">
        <v>524</v>
      </c>
      <c r="D1077" s="2" t="s">
        <v>701</v>
      </c>
      <c r="E1077" s="8" t="s">
        <v>2613</v>
      </c>
      <c r="F1077" s="4">
        <v>726200</v>
      </c>
      <c r="G1077" s="4"/>
      <c r="H1077" s="4"/>
      <c r="I1077" s="4"/>
      <c r="K1077" t="str">
        <f t="shared" si="34"/>
        <v>KYMASON</v>
      </c>
      <c r="L1077" s="9">
        <f t="shared" si="35"/>
        <v>726200</v>
      </c>
      <c r="M1077" s="9"/>
    </row>
    <row r="1078" spans="1:13">
      <c r="A1078" s="2" t="s">
        <v>2595</v>
      </c>
      <c r="B1078" s="2" t="s">
        <v>2370</v>
      </c>
      <c r="C1078" s="3" t="s">
        <v>666</v>
      </c>
      <c r="D1078" s="2" t="s">
        <v>701</v>
      </c>
      <c r="E1078" s="8" t="s">
        <v>2609</v>
      </c>
      <c r="F1078" s="4">
        <v>726200</v>
      </c>
      <c r="G1078" s="4"/>
      <c r="H1078" s="4"/>
      <c r="I1078" s="4"/>
      <c r="K1078" t="str">
        <f t="shared" si="34"/>
        <v>KYMEADE</v>
      </c>
      <c r="L1078" s="9">
        <f t="shared" si="35"/>
        <v>726200</v>
      </c>
      <c r="M1078" s="9"/>
    </row>
    <row r="1079" spans="1:13">
      <c r="A1079" s="2" t="s">
        <v>2595</v>
      </c>
      <c r="B1079" s="2" t="s">
        <v>2371</v>
      </c>
      <c r="C1079" s="3" t="s">
        <v>740</v>
      </c>
      <c r="D1079" s="2" t="s">
        <v>701</v>
      </c>
      <c r="E1079" s="8" t="s">
        <v>2599</v>
      </c>
      <c r="F1079" s="4">
        <v>726200</v>
      </c>
      <c r="G1079" s="4"/>
      <c r="H1079" s="4"/>
      <c r="I1079" s="4"/>
      <c r="K1079" t="str">
        <f t="shared" si="34"/>
        <v>KYMENIFEE</v>
      </c>
      <c r="L1079" s="9">
        <f t="shared" si="35"/>
        <v>726200</v>
      </c>
      <c r="M1079" s="9"/>
    </row>
    <row r="1080" spans="1:13">
      <c r="A1080" s="2" t="s">
        <v>2595</v>
      </c>
      <c r="B1080" s="2" t="s">
        <v>2372</v>
      </c>
      <c r="C1080" s="3" t="s">
        <v>527</v>
      </c>
      <c r="D1080" s="2" t="s">
        <v>701</v>
      </c>
      <c r="E1080" s="8" t="s">
        <v>2083</v>
      </c>
      <c r="F1080" s="4">
        <v>726200</v>
      </c>
      <c r="G1080" s="4"/>
      <c r="H1080" s="4"/>
      <c r="I1080" s="4"/>
      <c r="K1080" t="str">
        <f t="shared" si="34"/>
        <v>KYMERCER</v>
      </c>
      <c r="L1080" s="9">
        <f t="shared" si="35"/>
        <v>726200</v>
      </c>
      <c r="M1080" s="9"/>
    </row>
    <row r="1081" spans="1:13">
      <c r="A1081" s="2" t="s">
        <v>2595</v>
      </c>
      <c r="B1081" s="2" t="s">
        <v>2374</v>
      </c>
      <c r="C1081" s="3" t="s">
        <v>741</v>
      </c>
      <c r="D1081" s="2" t="s">
        <v>701</v>
      </c>
      <c r="E1081" s="8" t="s">
        <v>2598</v>
      </c>
      <c r="F1081" s="4">
        <v>726200</v>
      </c>
      <c r="G1081" s="4"/>
      <c r="H1081" s="4"/>
      <c r="I1081" s="4"/>
      <c r="K1081" t="str">
        <f t="shared" si="34"/>
        <v>KYMETCALFE</v>
      </c>
      <c r="L1081" s="9">
        <f t="shared" si="35"/>
        <v>726200</v>
      </c>
      <c r="M1081" s="9"/>
    </row>
    <row r="1082" spans="1:13">
      <c r="A1082" s="2" t="s">
        <v>2595</v>
      </c>
      <c r="B1082" s="2" t="s">
        <v>2375</v>
      </c>
      <c r="C1082" s="3" t="s">
        <v>53</v>
      </c>
      <c r="D1082" s="2" t="s">
        <v>701</v>
      </c>
      <c r="E1082" s="8" t="s">
        <v>2083</v>
      </c>
      <c r="F1082" s="4">
        <v>726200</v>
      </c>
      <c r="G1082" s="4"/>
      <c r="H1082" s="4"/>
      <c r="I1082" s="4"/>
      <c r="K1082" t="str">
        <f t="shared" si="34"/>
        <v>KYMONROE</v>
      </c>
      <c r="L1082" s="9">
        <f t="shared" si="35"/>
        <v>726200</v>
      </c>
      <c r="M1082" s="9"/>
    </row>
    <row r="1083" spans="1:13">
      <c r="A1083" s="2" t="s">
        <v>2595</v>
      </c>
      <c r="B1083" s="2" t="s">
        <v>2376</v>
      </c>
      <c r="C1083" s="3" t="s">
        <v>54</v>
      </c>
      <c r="D1083" s="2" t="s">
        <v>701</v>
      </c>
      <c r="E1083" s="8" t="s">
        <v>2599</v>
      </c>
      <c r="F1083" s="4">
        <v>726200</v>
      </c>
      <c r="G1083" s="4"/>
      <c r="H1083" s="4"/>
      <c r="I1083" s="4"/>
      <c r="K1083" t="str">
        <f t="shared" si="34"/>
        <v>KYMONTGOMERY</v>
      </c>
      <c r="L1083" s="9">
        <f t="shared" si="35"/>
        <v>726200</v>
      </c>
      <c r="M1083" s="9"/>
    </row>
    <row r="1084" spans="1:13">
      <c r="A1084" s="2" t="s">
        <v>2595</v>
      </c>
      <c r="B1084" s="2" t="s">
        <v>2377</v>
      </c>
      <c r="C1084" s="3" t="s">
        <v>55</v>
      </c>
      <c r="D1084" s="2" t="s">
        <v>701</v>
      </c>
      <c r="E1084" s="8" t="s">
        <v>2083</v>
      </c>
      <c r="F1084" s="4">
        <v>726200</v>
      </c>
      <c r="G1084" s="4"/>
      <c r="H1084" s="4"/>
      <c r="I1084" s="4"/>
      <c r="K1084" t="str">
        <f t="shared" si="34"/>
        <v>KYMORGAN</v>
      </c>
      <c r="L1084" s="9">
        <f t="shared" si="35"/>
        <v>726200</v>
      </c>
      <c r="M1084" s="9"/>
    </row>
    <row r="1085" spans="1:13">
      <c r="A1085" s="2" t="s">
        <v>2595</v>
      </c>
      <c r="B1085" s="2" t="s">
        <v>2378</v>
      </c>
      <c r="C1085" s="3" t="s">
        <v>742</v>
      </c>
      <c r="D1085" s="2" t="s">
        <v>701</v>
      </c>
      <c r="E1085" s="8" t="s">
        <v>2614</v>
      </c>
      <c r="F1085" s="4">
        <v>726200</v>
      </c>
      <c r="G1085" s="4"/>
      <c r="H1085" s="4"/>
      <c r="I1085" s="4"/>
      <c r="K1085" t="str">
        <f t="shared" si="34"/>
        <v>KYMUHLENBERG</v>
      </c>
      <c r="L1085" s="9">
        <f t="shared" si="35"/>
        <v>726200</v>
      </c>
      <c r="M1085" s="9"/>
    </row>
    <row r="1086" spans="1:13">
      <c r="A1086" s="2" t="s">
        <v>2595</v>
      </c>
      <c r="B1086" s="2" t="s">
        <v>2379</v>
      </c>
      <c r="C1086" s="3" t="s">
        <v>743</v>
      </c>
      <c r="D1086" s="2" t="s">
        <v>701</v>
      </c>
      <c r="E1086" s="8" t="s">
        <v>2615</v>
      </c>
      <c r="F1086" s="4">
        <v>726200</v>
      </c>
      <c r="G1086" s="4"/>
      <c r="H1086" s="4"/>
      <c r="I1086" s="4"/>
      <c r="K1086" t="str">
        <f t="shared" si="34"/>
        <v>KYNELSON</v>
      </c>
      <c r="L1086" s="9">
        <f t="shared" si="35"/>
        <v>726200</v>
      </c>
      <c r="M1086" s="9"/>
    </row>
    <row r="1087" spans="1:13">
      <c r="A1087" s="2" t="s">
        <v>2595</v>
      </c>
      <c r="B1087" s="2" t="s">
        <v>2381</v>
      </c>
      <c r="C1087" s="3" t="s">
        <v>744</v>
      </c>
      <c r="D1087" s="2" t="s">
        <v>701</v>
      </c>
      <c r="E1087" s="8" t="s">
        <v>2083</v>
      </c>
      <c r="F1087" s="4">
        <v>726200</v>
      </c>
      <c r="G1087" s="4"/>
      <c r="H1087" s="4"/>
      <c r="I1087" s="4"/>
      <c r="K1087" t="str">
        <f t="shared" si="34"/>
        <v>KYNICHOLAS</v>
      </c>
      <c r="L1087" s="9">
        <f t="shared" si="35"/>
        <v>726200</v>
      </c>
      <c r="M1087" s="9"/>
    </row>
    <row r="1088" spans="1:13">
      <c r="A1088" s="2" t="s">
        <v>2595</v>
      </c>
      <c r="B1088" s="2" t="s">
        <v>2382</v>
      </c>
      <c r="C1088" s="3" t="s">
        <v>566</v>
      </c>
      <c r="D1088" s="2" t="s">
        <v>701</v>
      </c>
      <c r="E1088" s="8" t="s">
        <v>2083</v>
      </c>
      <c r="F1088" s="4">
        <v>726200</v>
      </c>
      <c r="G1088" s="4"/>
      <c r="H1088" s="4"/>
      <c r="I1088" s="4"/>
      <c r="K1088" t="str">
        <f t="shared" si="34"/>
        <v>KYOHIO</v>
      </c>
      <c r="L1088" s="9">
        <f t="shared" si="35"/>
        <v>726200</v>
      </c>
      <c r="M1088" s="9"/>
    </row>
    <row r="1089" spans="1:13">
      <c r="A1089" s="2" t="s">
        <v>2595</v>
      </c>
      <c r="B1089" s="2" t="s">
        <v>2186</v>
      </c>
      <c r="C1089" s="3" t="s">
        <v>745</v>
      </c>
      <c r="D1089" s="2" t="s">
        <v>701</v>
      </c>
      <c r="E1089" s="8" t="s">
        <v>2520</v>
      </c>
      <c r="F1089" s="4">
        <v>726200</v>
      </c>
      <c r="G1089" s="4"/>
      <c r="H1089" s="4"/>
      <c r="I1089" s="4"/>
      <c r="K1089" t="str">
        <f t="shared" si="34"/>
        <v>KYOLDHAM</v>
      </c>
      <c r="L1089" s="9">
        <f t="shared" si="35"/>
        <v>726200</v>
      </c>
      <c r="M1089" s="9"/>
    </row>
    <row r="1090" spans="1:13">
      <c r="A1090" s="2" t="s">
        <v>2595</v>
      </c>
      <c r="B1090" s="2" t="s">
        <v>2383</v>
      </c>
      <c r="C1090" s="3" t="s">
        <v>567</v>
      </c>
      <c r="D1090" s="2" t="s">
        <v>701</v>
      </c>
      <c r="E1090" s="8" t="s">
        <v>2083</v>
      </c>
      <c r="F1090" s="4">
        <v>726200</v>
      </c>
      <c r="G1090" s="4"/>
      <c r="H1090" s="4"/>
      <c r="I1090" s="4"/>
      <c r="K1090" t="str">
        <f t="shared" si="34"/>
        <v>KYOWEN</v>
      </c>
      <c r="L1090" s="9">
        <f t="shared" si="35"/>
        <v>726200</v>
      </c>
      <c r="M1090" s="9"/>
    </row>
    <row r="1091" spans="1:13">
      <c r="A1091" s="2" t="s">
        <v>2595</v>
      </c>
      <c r="B1091" s="2" t="s">
        <v>2384</v>
      </c>
      <c r="C1091" s="3" t="s">
        <v>746</v>
      </c>
      <c r="D1091" s="2" t="s">
        <v>701</v>
      </c>
      <c r="E1091" s="8" t="s">
        <v>2083</v>
      </c>
      <c r="F1091" s="4">
        <v>726200</v>
      </c>
      <c r="G1091" s="4"/>
      <c r="H1091" s="4"/>
      <c r="I1091" s="4"/>
      <c r="K1091" t="str">
        <f t="shared" si="34"/>
        <v>KYOWSLEY</v>
      </c>
      <c r="L1091" s="9">
        <f t="shared" si="35"/>
        <v>726200</v>
      </c>
      <c r="M1091" s="9"/>
    </row>
    <row r="1092" spans="1:13">
      <c r="A1092" s="2" t="s">
        <v>2595</v>
      </c>
      <c r="B1092" s="2" t="s">
        <v>2385</v>
      </c>
      <c r="C1092" s="3" t="s">
        <v>747</v>
      </c>
      <c r="D1092" s="2" t="s">
        <v>701</v>
      </c>
      <c r="E1092" s="8" t="s">
        <v>2524</v>
      </c>
      <c r="F1092" s="4">
        <v>726200</v>
      </c>
      <c r="G1092" s="4"/>
      <c r="H1092" s="4"/>
      <c r="I1092" s="4"/>
      <c r="K1092" t="str">
        <f t="shared" si="34"/>
        <v>KYPENDLETON</v>
      </c>
      <c r="L1092" s="9">
        <f t="shared" si="35"/>
        <v>726200</v>
      </c>
      <c r="M1092" s="9"/>
    </row>
    <row r="1093" spans="1:13">
      <c r="A1093" s="2" t="s">
        <v>2595</v>
      </c>
      <c r="B1093" s="2" t="s">
        <v>2386</v>
      </c>
      <c r="C1093" s="3" t="s">
        <v>56</v>
      </c>
      <c r="D1093" s="2" t="s">
        <v>701</v>
      </c>
      <c r="E1093" s="8" t="s">
        <v>2083</v>
      </c>
      <c r="F1093" s="4">
        <v>726200</v>
      </c>
      <c r="G1093" s="4"/>
      <c r="H1093" s="4"/>
      <c r="I1093" s="4"/>
      <c r="K1093" t="str">
        <f t="shared" ref="K1093:K1156" si="36">+D1093&amp;C1093</f>
        <v>KYPERRY</v>
      </c>
      <c r="L1093" s="9">
        <f t="shared" ref="L1093:L1156" si="37">+F1093</f>
        <v>726200</v>
      </c>
      <c r="M1093" s="9"/>
    </row>
    <row r="1094" spans="1:13">
      <c r="A1094" s="2" t="s">
        <v>2595</v>
      </c>
      <c r="B1094" s="2" t="s">
        <v>2188</v>
      </c>
      <c r="C1094" s="3" t="s">
        <v>58</v>
      </c>
      <c r="D1094" s="2" t="s">
        <v>701</v>
      </c>
      <c r="E1094" s="8" t="s">
        <v>2083</v>
      </c>
      <c r="F1094" s="4">
        <v>726200</v>
      </c>
      <c r="G1094" s="4"/>
      <c r="H1094" s="4"/>
      <c r="I1094" s="4"/>
      <c r="K1094" t="str">
        <f t="shared" si="36"/>
        <v>KYPIKE</v>
      </c>
      <c r="L1094" s="9">
        <f t="shared" si="37"/>
        <v>726200</v>
      </c>
      <c r="M1094" s="9"/>
    </row>
    <row r="1095" spans="1:13">
      <c r="A1095" s="2" t="s">
        <v>2595</v>
      </c>
      <c r="B1095" s="2" t="s">
        <v>2387</v>
      </c>
      <c r="C1095" s="3" t="s">
        <v>748</v>
      </c>
      <c r="D1095" s="2" t="s">
        <v>701</v>
      </c>
      <c r="E1095" s="8" t="s">
        <v>2083</v>
      </c>
      <c r="F1095" s="4">
        <v>726200</v>
      </c>
      <c r="G1095" s="4"/>
      <c r="H1095" s="4"/>
      <c r="I1095" s="4"/>
      <c r="K1095" t="str">
        <f t="shared" si="36"/>
        <v>KYPOWELL</v>
      </c>
      <c r="L1095" s="9">
        <f t="shared" si="37"/>
        <v>726200</v>
      </c>
      <c r="M1095" s="9"/>
    </row>
    <row r="1096" spans="1:13">
      <c r="A1096" s="2" t="s">
        <v>2595</v>
      </c>
      <c r="B1096" s="2" t="s">
        <v>2388</v>
      </c>
      <c r="C1096" s="3" t="s">
        <v>150</v>
      </c>
      <c r="D1096" s="2" t="s">
        <v>701</v>
      </c>
      <c r="E1096" s="8" t="s">
        <v>2616</v>
      </c>
      <c r="F1096" s="4">
        <v>726200</v>
      </c>
      <c r="G1096" s="4"/>
      <c r="H1096" s="4"/>
      <c r="I1096" s="4"/>
      <c r="K1096" t="str">
        <f t="shared" si="36"/>
        <v>KYPULASKI</v>
      </c>
      <c r="L1096" s="9">
        <f t="shared" si="37"/>
        <v>726200</v>
      </c>
      <c r="M1096" s="9"/>
    </row>
    <row r="1097" spans="1:13">
      <c r="A1097" s="2" t="s">
        <v>2595</v>
      </c>
      <c r="B1097" s="2" t="s">
        <v>2389</v>
      </c>
      <c r="C1097" s="3" t="s">
        <v>749</v>
      </c>
      <c r="D1097" s="2" t="s">
        <v>701</v>
      </c>
      <c r="E1097" s="8" t="s">
        <v>2083</v>
      </c>
      <c r="F1097" s="4">
        <v>726200</v>
      </c>
      <c r="G1097" s="4"/>
      <c r="H1097" s="4"/>
      <c r="I1097" s="4"/>
      <c r="K1097" t="str">
        <f t="shared" si="36"/>
        <v>KYROBERTSON</v>
      </c>
      <c r="L1097" s="9">
        <f t="shared" si="37"/>
        <v>726200</v>
      </c>
      <c r="M1097" s="9"/>
    </row>
    <row r="1098" spans="1:13">
      <c r="A1098" s="2" t="s">
        <v>2595</v>
      </c>
      <c r="B1098" s="2" t="s">
        <v>2512</v>
      </c>
      <c r="C1098" s="3" t="s">
        <v>750</v>
      </c>
      <c r="D1098" s="2" t="s">
        <v>701</v>
      </c>
      <c r="E1098" s="8" t="s">
        <v>2083</v>
      </c>
      <c r="F1098" s="4">
        <v>726200</v>
      </c>
      <c r="G1098" s="4"/>
      <c r="H1098" s="4"/>
      <c r="I1098" s="4"/>
      <c r="K1098" t="str">
        <f t="shared" si="36"/>
        <v>KYROCKCASTLE</v>
      </c>
      <c r="L1098" s="9">
        <f t="shared" si="37"/>
        <v>726200</v>
      </c>
      <c r="M1098" s="9"/>
    </row>
    <row r="1099" spans="1:13">
      <c r="A1099" s="2" t="s">
        <v>2595</v>
      </c>
      <c r="B1099" s="2" t="s">
        <v>2390</v>
      </c>
      <c r="C1099" s="3" t="s">
        <v>751</v>
      </c>
      <c r="D1099" s="2" t="s">
        <v>701</v>
      </c>
      <c r="E1099" s="8" t="s">
        <v>2083</v>
      </c>
      <c r="F1099" s="4">
        <v>726200</v>
      </c>
      <c r="G1099" s="4"/>
      <c r="H1099" s="4"/>
      <c r="I1099" s="4"/>
      <c r="K1099" t="str">
        <f t="shared" si="36"/>
        <v>KYROWAN</v>
      </c>
      <c r="L1099" s="9">
        <f t="shared" si="37"/>
        <v>726200</v>
      </c>
      <c r="M1099" s="9"/>
    </row>
    <row r="1100" spans="1:13">
      <c r="A1100" s="2" t="s">
        <v>2595</v>
      </c>
      <c r="B1100" s="2" t="s">
        <v>2391</v>
      </c>
      <c r="C1100" s="3" t="s">
        <v>60</v>
      </c>
      <c r="D1100" s="2" t="s">
        <v>701</v>
      </c>
      <c r="E1100" s="8" t="s">
        <v>2083</v>
      </c>
      <c r="F1100" s="4">
        <v>726200</v>
      </c>
      <c r="G1100" s="4"/>
      <c r="H1100" s="4"/>
      <c r="I1100" s="4"/>
      <c r="K1100" t="str">
        <f t="shared" si="36"/>
        <v>KYRUSSELL</v>
      </c>
      <c r="L1100" s="9">
        <f t="shared" si="37"/>
        <v>726200</v>
      </c>
      <c r="M1100" s="9"/>
    </row>
    <row r="1101" spans="1:13">
      <c r="A1101" s="2" t="s">
        <v>2595</v>
      </c>
      <c r="B1101" s="2" t="s">
        <v>2392</v>
      </c>
      <c r="C1101" s="3" t="s">
        <v>153</v>
      </c>
      <c r="D1101" s="2" t="s">
        <v>701</v>
      </c>
      <c r="E1101" s="8" t="s">
        <v>2601</v>
      </c>
      <c r="F1101" s="4">
        <v>726200</v>
      </c>
      <c r="G1101" s="4"/>
      <c r="H1101" s="4"/>
      <c r="I1101" s="4"/>
      <c r="K1101" t="str">
        <f t="shared" si="36"/>
        <v>KYSCOTT</v>
      </c>
      <c r="L1101" s="9">
        <f t="shared" si="37"/>
        <v>726200</v>
      </c>
      <c r="M1101" s="9"/>
    </row>
    <row r="1102" spans="1:13">
      <c r="A1102" s="2" t="s">
        <v>2595</v>
      </c>
      <c r="B1102" s="2" t="s">
        <v>2394</v>
      </c>
      <c r="C1102" s="3" t="s">
        <v>62</v>
      </c>
      <c r="D1102" s="2" t="s">
        <v>701</v>
      </c>
      <c r="E1102" s="8" t="s">
        <v>2520</v>
      </c>
      <c r="F1102" s="4">
        <v>726200</v>
      </c>
      <c r="G1102" s="4"/>
      <c r="H1102" s="4"/>
      <c r="I1102" s="4"/>
      <c r="K1102" t="str">
        <f t="shared" si="36"/>
        <v>KYSHELBY</v>
      </c>
      <c r="L1102" s="9">
        <f t="shared" si="37"/>
        <v>726200</v>
      </c>
      <c r="M1102" s="9"/>
    </row>
    <row r="1103" spans="1:13">
      <c r="A1103" s="2" t="s">
        <v>2595</v>
      </c>
      <c r="B1103" s="2" t="s">
        <v>2395</v>
      </c>
      <c r="C1103" s="3" t="s">
        <v>752</v>
      </c>
      <c r="D1103" s="2" t="s">
        <v>701</v>
      </c>
      <c r="E1103" s="8" t="s">
        <v>2083</v>
      </c>
      <c r="F1103" s="4">
        <v>726200</v>
      </c>
      <c r="G1103" s="4"/>
      <c r="H1103" s="4"/>
      <c r="I1103" s="4"/>
      <c r="K1103" t="str">
        <f t="shared" si="36"/>
        <v>KYSIMPSON</v>
      </c>
      <c r="L1103" s="9">
        <f t="shared" si="37"/>
        <v>726200</v>
      </c>
      <c r="M1103" s="9"/>
    </row>
    <row r="1104" spans="1:13">
      <c r="A1104" s="2" t="s">
        <v>2595</v>
      </c>
      <c r="B1104" s="2" t="s">
        <v>2397</v>
      </c>
      <c r="C1104" s="3" t="s">
        <v>574</v>
      </c>
      <c r="D1104" s="2" t="s">
        <v>701</v>
      </c>
      <c r="E1104" s="8" t="s">
        <v>2520</v>
      </c>
      <c r="F1104" s="4">
        <v>726200</v>
      </c>
      <c r="G1104" s="4"/>
      <c r="H1104" s="4"/>
      <c r="I1104" s="4"/>
      <c r="K1104" t="str">
        <f t="shared" si="36"/>
        <v>KYSPENCER</v>
      </c>
      <c r="L1104" s="9">
        <f t="shared" si="37"/>
        <v>726200</v>
      </c>
      <c r="M1104" s="9"/>
    </row>
    <row r="1105" spans="1:13">
      <c r="A1105" s="2" t="s">
        <v>2595</v>
      </c>
      <c r="B1105" s="2" t="s">
        <v>2398</v>
      </c>
      <c r="C1105" s="3" t="s">
        <v>337</v>
      </c>
      <c r="D1105" s="2" t="s">
        <v>701</v>
      </c>
      <c r="E1105" s="8" t="s">
        <v>2617</v>
      </c>
      <c r="F1105" s="4">
        <v>726200</v>
      </c>
      <c r="G1105" s="4"/>
      <c r="H1105" s="4"/>
      <c r="I1105" s="4"/>
      <c r="K1105" t="str">
        <f t="shared" si="36"/>
        <v>KYTAYLOR</v>
      </c>
      <c r="L1105" s="9">
        <f t="shared" si="37"/>
        <v>726200</v>
      </c>
      <c r="M1105" s="9"/>
    </row>
    <row r="1106" spans="1:13">
      <c r="A1106" s="2" t="s">
        <v>2595</v>
      </c>
      <c r="B1106" s="2" t="s">
        <v>2399</v>
      </c>
      <c r="C1106" s="3" t="s">
        <v>753</v>
      </c>
      <c r="D1106" s="2" t="s">
        <v>701</v>
      </c>
      <c r="E1106" s="8" t="s">
        <v>2083</v>
      </c>
      <c r="F1106" s="4">
        <v>726200</v>
      </c>
      <c r="G1106" s="4"/>
      <c r="H1106" s="4"/>
      <c r="I1106" s="4"/>
      <c r="K1106" t="str">
        <f t="shared" si="36"/>
        <v>KYTODD</v>
      </c>
      <c r="L1106" s="9">
        <f t="shared" si="37"/>
        <v>726200</v>
      </c>
      <c r="M1106" s="9"/>
    </row>
    <row r="1107" spans="1:13">
      <c r="A1107" s="2" t="s">
        <v>2595</v>
      </c>
      <c r="B1107" s="2" t="s">
        <v>2400</v>
      </c>
      <c r="C1107" s="3" t="s">
        <v>754</v>
      </c>
      <c r="D1107" s="2" t="s">
        <v>701</v>
      </c>
      <c r="E1107" s="8" t="s">
        <v>2605</v>
      </c>
      <c r="F1107" s="4">
        <v>726200</v>
      </c>
      <c r="G1107" s="4"/>
      <c r="H1107" s="4"/>
      <c r="I1107" s="4"/>
      <c r="K1107" t="str">
        <f t="shared" si="36"/>
        <v>KYTRIGG</v>
      </c>
      <c r="L1107" s="9">
        <f t="shared" si="37"/>
        <v>726200</v>
      </c>
      <c r="M1107" s="9"/>
    </row>
    <row r="1108" spans="1:13">
      <c r="A1108" s="2" t="s">
        <v>2595</v>
      </c>
      <c r="B1108" s="2" t="s">
        <v>2401</v>
      </c>
      <c r="C1108" s="3" t="s">
        <v>755</v>
      </c>
      <c r="D1108" s="2" t="s">
        <v>701</v>
      </c>
      <c r="E1108" s="8" t="s">
        <v>2083</v>
      </c>
      <c r="F1108" s="4">
        <v>726200</v>
      </c>
      <c r="G1108" s="4"/>
      <c r="H1108" s="4"/>
      <c r="I1108" s="4"/>
      <c r="K1108" t="str">
        <f t="shared" si="36"/>
        <v>KYTRIMBLE</v>
      </c>
      <c r="L1108" s="9">
        <f t="shared" si="37"/>
        <v>726200</v>
      </c>
      <c r="M1108" s="9"/>
    </row>
    <row r="1109" spans="1:13">
      <c r="A1109" s="2" t="s">
        <v>2595</v>
      </c>
      <c r="B1109" s="2" t="s">
        <v>2402</v>
      </c>
      <c r="C1109" s="3" t="s">
        <v>159</v>
      </c>
      <c r="D1109" s="2" t="s">
        <v>701</v>
      </c>
      <c r="E1109" s="8" t="s">
        <v>2083</v>
      </c>
      <c r="F1109" s="4">
        <v>726200</v>
      </c>
      <c r="G1109" s="4"/>
      <c r="H1109" s="4"/>
      <c r="I1109" s="4"/>
      <c r="K1109" t="str">
        <f t="shared" si="36"/>
        <v>KYUNION</v>
      </c>
      <c r="L1109" s="9">
        <f t="shared" si="37"/>
        <v>726200</v>
      </c>
      <c r="M1109" s="9"/>
    </row>
    <row r="1110" spans="1:13">
      <c r="A1110" s="2" t="s">
        <v>2595</v>
      </c>
      <c r="B1110" s="2" t="s">
        <v>2403</v>
      </c>
      <c r="C1110" s="3" t="s">
        <v>443</v>
      </c>
      <c r="D1110" s="2" t="s">
        <v>701</v>
      </c>
      <c r="E1110" s="8" t="s">
        <v>2596</v>
      </c>
      <c r="F1110" s="4">
        <v>726200</v>
      </c>
      <c r="G1110" s="4"/>
      <c r="H1110" s="4"/>
      <c r="I1110" s="4"/>
      <c r="K1110" t="str">
        <f t="shared" si="36"/>
        <v>KYWARREN</v>
      </c>
      <c r="L1110" s="9">
        <f t="shared" si="37"/>
        <v>726200</v>
      </c>
      <c r="M1110" s="9"/>
    </row>
    <row r="1111" spans="1:13">
      <c r="A1111" s="2" t="s">
        <v>2595</v>
      </c>
      <c r="B1111" s="2" t="s">
        <v>2404</v>
      </c>
      <c r="C1111" s="3" t="s">
        <v>68</v>
      </c>
      <c r="D1111" s="2" t="s">
        <v>701</v>
      </c>
      <c r="E1111" s="8" t="s">
        <v>2083</v>
      </c>
      <c r="F1111" s="4">
        <v>726200</v>
      </c>
      <c r="G1111" s="4"/>
      <c r="H1111" s="4"/>
      <c r="I1111" s="4"/>
      <c r="K1111" t="str">
        <f t="shared" si="36"/>
        <v>KYWASHINGTON</v>
      </c>
      <c r="L1111" s="9">
        <f t="shared" si="37"/>
        <v>726200</v>
      </c>
      <c r="M1111" s="9"/>
    </row>
    <row r="1112" spans="1:13">
      <c r="A1112" s="2" t="s">
        <v>2595</v>
      </c>
      <c r="B1112" s="2" t="s">
        <v>2406</v>
      </c>
      <c r="C1112" s="3" t="s">
        <v>444</v>
      </c>
      <c r="D1112" s="2" t="s">
        <v>701</v>
      </c>
      <c r="E1112" s="8" t="s">
        <v>2083</v>
      </c>
      <c r="F1112" s="4">
        <v>726200</v>
      </c>
      <c r="G1112" s="4"/>
      <c r="H1112" s="4"/>
      <c r="I1112" s="4"/>
      <c r="K1112" t="str">
        <f t="shared" si="36"/>
        <v>KYWAYNE</v>
      </c>
      <c r="L1112" s="9">
        <f t="shared" si="37"/>
        <v>726200</v>
      </c>
      <c r="M1112" s="9"/>
    </row>
    <row r="1113" spans="1:13">
      <c r="A1113" s="2" t="s">
        <v>2595</v>
      </c>
      <c r="B1113" s="2" t="s">
        <v>2407</v>
      </c>
      <c r="C1113" s="3" t="s">
        <v>445</v>
      </c>
      <c r="D1113" s="2" t="s">
        <v>701</v>
      </c>
      <c r="E1113" s="8" t="s">
        <v>2083</v>
      </c>
      <c r="F1113" s="4">
        <v>726200</v>
      </c>
      <c r="G1113" s="4"/>
      <c r="H1113" s="4"/>
      <c r="I1113" s="4"/>
      <c r="K1113" t="str">
        <f t="shared" si="36"/>
        <v>KYWEBSTER</v>
      </c>
      <c r="L1113" s="9">
        <f t="shared" si="37"/>
        <v>726200</v>
      </c>
      <c r="M1113" s="9"/>
    </row>
    <row r="1114" spans="1:13">
      <c r="A1114" s="2" t="s">
        <v>2595</v>
      </c>
      <c r="B1114" s="2" t="s">
        <v>2409</v>
      </c>
      <c r="C1114" s="3" t="s">
        <v>586</v>
      </c>
      <c r="D1114" s="2" t="s">
        <v>701</v>
      </c>
      <c r="E1114" s="8" t="s">
        <v>2611</v>
      </c>
      <c r="F1114" s="4">
        <v>726200</v>
      </c>
      <c r="G1114" s="4"/>
      <c r="H1114" s="4"/>
      <c r="I1114" s="4"/>
      <c r="K1114" t="str">
        <f t="shared" si="36"/>
        <v>KYWHITLEY</v>
      </c>
      <c r="L1114" s="9">
        <f t="shared" si="37"/>
        <v>726200</v>
      </c>
      <c r="M1114" s="9"/>
    </row>
    <row r="1115" spans="1:13">
      <c r="A1115" s="2" t="s">
        <v>2595</v>
      </c>
      <c r="B1115" s="2" t="s">
        <v>2410</v>
      </c>
      <c r="C1115" s="3" t="s">
        <v>756</v>
      </c>
      <c r="D1115" s="2" t="s">
        <v>701</v>
      </c>
      <c r="E1115" s="8" t="s">
        <v>2083</v>
      </c>
      <c r="F1115" s="4">
        <v>726200</v>
      </c>
      <c r="G1115" s="4"/>
      <c r="H1115" s="4"/>
      <c r="I1115" s="4"/>
      <c r="K1115" t="str">
        <f t="shared" si="36"/>
        <v>KYWOLFE</v>
      </c>
      <c r="L1115" s="9">
        <f t="shared" si="37"/>
        <v>726200</v>
      </c>
      <c r="M1115" s="9"/>
    </row>
    <row r="1116" spans="1:13">
      <c r="A1116" s="2" t="s">
        <v>2595</v>
      </c>
      <c r="B1116" s="2" t="s">
        <v>2411</v>
      </c>
      <c r="C1116" s="3" t="s">
        <v>545</v>
      </c>
      <c r="D1116" s="2" t="s">
        <v>701</v>
      </c>
      <c r="E1116" s="8" t="s">
        <v>2601</v>
      </c>
      <c r="F1116" s="4">
        <v>726200</v>
      </c>
      <c r="G1116" s="4"/>
      <c r="H1116" s="4"/>
      <c r="I1116" s="4"/>
      <c r="K1116" t="str">
        <f t="shared" si="36"/>
        <v>KYWOODFORD</v>
      </c>
      <c r="L1116" s="9">
        <f t="shared" si="37"/>
        <v>726200</v>
      </c>
      <c r="M1116" s="9"/>
    </row>
    <row r="1117" spans="1:13">
      <c r="A1117" s="2" t="s">
        <v>2618</v>
      </c>
      <c r="B1117" s="2" t="s">
        <v>2073</v>
      </c>
      <c r="C1117" s="3" t="s">
        <v>757</v>
      </c>
      <c r="D1117" s="2" t="s">
        <v>758</v>
      </c>
      <c r="E1117" s="8" t="s">
        <v>2619</v>
      </c>
      <c r="F1117" s="4">
        <v>726200</v>
      </c>
      <c r="G1117" s="4"/>
      <c r="H1117" s="4"/>
      <c r="I1117" s="4"/>
      <c r="K1117" t="str">
        <f t="shared" si="36"/>
        <v>LAACADIA</v>
      </c>
      <c r="L1117" s="9">
        <f t="shared" si="37"/>
        <v>726200</v>
      </c>
      <c r="M1117" s="9"/>
    </row>
    <row r="1118" spans="1:13">
      <c r="A1118" s="2" t="s">
        <v>2618</v>
      </c>
      <c r="B1118" s="2" t="s">
        <v>2075</v>
      </c>
      <c r="C1118" s="3" t="s">
        <v>547</v>
      </c>
      <c r="D1118" s="2" t="s">
        <v>758</v>
      </c>
      <c r="E1118" s="8" t="s">
        <v>2083</v>
      </c>
      <c r="F1118" s="4">
        <v>726200</v>
      </c>
      <c r="G1118" s="4"/>
      <c r="H1118" s="4"/>
      <c r="I1118" s="4"/>
      <c r="K1118" t="str">
        <f t="shared" si="36"/>
        <v>LAALLEN</v>
      </c>
      <c r="L1118" s="9">
        <f t="shared" si="37"/>
        <v>726200</v>
      </c>
      <c r="M1118" s="9"/>
    </row>
    <row r="1119" spans="1:13">
      <c r="A1119" s="2" t="s">
        <v>2618</v>
      </c>
      <c r="B1119" s="2" t="s">
        <v>2077</v>
      </c>
      <c r="C1119" s="3" t="s">
        <v>759</v>
      </c>
      <c r="D1119" s="2" t="s">
        <v>758</v>
      </c>
      <c r="E1119" s="8" t="s">
        <v>2620</v>
      </c>
      <c r="F1119" s="4">
        <v>726200</v>
      </c>
      <c r="G1119" s="4"/>
      <c r="H1119" s="4"/>
      <c r="I1119" s="4"/>
      <c r="K1119" t="str">
        <f t="shared" si="36"/>
        <v>LAASCENSION</v>
      </c>
      <c r="L1119" s="9">
        <f t="shared" si="37"/>
        <v>726200</v>
      </c>
      <c r="M1119" s="9"/>
    </row>
    <row r="1120" spans="1:13">
      <c r="A1120" s="2" t="s">
        <v>2618</v>
      </c>
      <c r="B1120" s="2" t="s">
        <v>2079</v>
      </c>
      <c r="C1120" s="3" t="s">
        <v>760</v>
      </c>
      <c r="D1120" s="2" t="s">
        <v>758</v>
      </c>
      <c r="E1120" s="8" t="s">
        <v>2620</v>
      </c>
      <c r="F1120" s="4">
        <v>726200</v>
      </c>
      <c r="G1120" s="4"/>
      <c r="H1120" s="4"/>
      <c r="I1120" s="4"/>
      <c r="K1120" t="str">
        <f t="shared" si="36"/>
        <v>LAASSUMPTION</v>
      </c>
      <c r="L1120" s="9">
        <f t="shared" si="37"/>
        <v>726200</v>
      </c>
      <c r="M1120" s="9"/>
    </row>
    <row r="1121" spans="1:13">
      <c r="A1121" s="2" t="s">
        <v>2618</v>
      </c>
      <c r="B1121" s="2" t="s">
        <v>2081</v>
      </c>
      <c r="C1121" s="3" t="s">
        <v>761</v>
      </c>
      <c r="D1121" s="2" t="s">
        <v>758</v>
      </c>
      <c r="E1121" s="8" t="s">
        <v>2083</v>
      </c>
      <c r="F1121" s="4">
        <v>726200</v>
      </c>
      <c r="G1121" s="4"/>
      <c r="H1121" s="4"/>
      <c r="I1121" s="4"/>
      <c r="K1121" t="str">
        <f t="shared" si="36"/>
        <v>LAAVOYELLES</v>
      </c>
      <c r="L1121" s="9">
        <f t="shared" si="37"/>
        <v>726200</v>
      </c>
      <c r="M1121" s="9"/>
    </row>
    <row r="1122" spans="1:13">
      <c r="A1122" s="2" t="s">
        <v>2618</v>
      </c>
      <c r="B1122" s="2" t="s">
        <v>2082</v>
      </c>
      <c r="C1122" s="3" t="s">
        <v>762</v>
      </c>
      <c r="D1122" s="2" t="s">
        <v>758</v>
      </c>
      <c r="E1122" s="8" t="s">
        <v>2621</v>
      </c>
      <c r="F1122" s="4">
        <v>726200</v>
      </c>
      <c r="G1122" s="4"/>
      <c r="H1122" s="4"/>
      <c r="I1122" s="4"/>
      <c r="K1122" t="str">
        <f t="shared" si="36"/>
        <v>LABEAUREGARD</v>
      </c>
      <c r="L1122" s="9">
        <f t="shared" si="37"/>
        <v>726200</v>
      </c>
      <c r="M1122" s="9"/>
    </row>
    <row r="1123" spans="1:13">
      <c r="A1123" s="2" t="s">
        <v>2618</v>
      </c>
      <c r="B1123" s="2" t="s">
        <v>2084</v>
      </c>
      <c r="C1123" s="3" t="s">
        <v>763</v>
      </c>
      <c r="D1123" s="2" t="s">
        <v>758</v>
      </c>
      <c r="E1123" s="8" t="s">
        <v>2083</v>
      </c>
      <c r="F1123" s="4">
        <v>726200</v>
      </c>
      <c r="G1123" s="4"/>
      <c r="H1123" s="4"/>
      <c r="I1123" s="4"/>
      <c r="K1123" t="str">
        <f t="shared" si="36"/>
        <v>LABIENVILLE</v>
      </c>
      <c r="L1123" s="9">
        <f t="shared" si="37"/>
        <v>726200</v>
      </c>
      <c r="M1123" s="9"/>
    </row>
    <row r="1124" spans="1:13">
      <c r="A1124" s="2" t="s">
        <v>2618</v>
      </c>
      <c r="B1124" s="2" t="s">
        <v>2085</v>
      </c>
      <c r="C1124" s="3" t="s">
        <v>764</v>
      </c>
      <c r="D1124" s="2" t="s">
        <v>758</v>
      </c>
      <c r="E1124" s="8" t="s">
        <v>2622</v>
      </c>
      <c r="F1124" s="4">
        <v>726200</v>
      </c>
      <c r="G1124" s="4"/>
      <c r="H1124" s="4"/>
      <c r="I1124" s="4"/>
      <c r="K1124" t="str">
        <f t="shared" si="36"/>
        <v>LABOSSIER</v>
      </c>
      <c r="L1124" s="9">
        <f t="shared" si="37"/>
        <v>726200</v>
      </c>
      <c r="M1124" s="9"/>
    </row>
    <row r="1125" spans="1:13">
      <c r="A1125" s="2" t="s">
        <v>2618</v>
      </c>
      <c r="B1125" s="2" t="s">
        <v>2087</v>
      </c>
      <c r="C1125" s="3" t="s">
        <v>765</v>
      </c>
      <c r="D1125" s="2" t="s">
        <v>758</v>
      </c>
      <c r="E1125" s="8" t="s">
        <v>2622</v>
      </c>
      <c r="F1125" s="4">
        <v>726200</v>
      </c>
      <c r="G1125" s="4"/>
      <c r="H1125" s="4"/>
      <c r="I1125" s="4"/>
      <c r="K1125" t="str">
        <f t="shared" si="36"/>
        <v>LACADDO</v>
      </c>
      <c r="L1125" s="9">
        <f t="shared" si="37"/>
        <v>726200</v>
      </c>
      <c r="M1125" s="9"/>
    </row>
    <row r="1126" spans="1:13">
      <c r="A1126" s="2" t="s">
        <v>2618</v>
      </c>
      <c r="B1126" s="2" t="s">
        <v>2088</v>
      </c>
      <c r="C1126" s="3" t="s">
        <v>766</v>
      </c>
      <c r="D1126" s="2" t="s">
        <v>758</v>
      </c>
      <c r="E1126" s="8" t="s">
        <v>2623</v>
      </c>
      <c r="F1126" s="4">
        <v>726200</v>
      </c>
      <c r="G1126" s="4"/>
      <c r="H1126" s="4"/>
      <c r="I1126" s="4"/>
      <c r="K1126" t="str">
        <f t="shared" si="36"/>
        <v>LACALCASIEU</v>
      </c>
      <c r="L1126" s="9">
        <f t="shared" si="37"/>
        <v>726200</v>
      </c>
      <c r="M1126" s="9"/>
    </row>
    <row r="1127" spans="1:13">
      <c r="A1127" s="2" t="s">
        <v>2618</v>
      </c>
      <c r="B1127" s="2" t="s">
        <v>2089</v>
      </c>
      <c r="C1127" s="3" t="s">
        <v>712</v>
      </c>
      <c r="D1127" s="2" t="s">
        <v>758</v>
      </c>
      <c r="E1127" s="8" t="s">
        <v>2083</v>
      </c>
      <c r="F1127" s="4">
        <v>726200</v>
      </c>
      <c r="G1127" s="4"/>
      <c r="H1127" s="4"/>
      <c r="I1127" s="4"/>
      <c r="K1127" t="str">
        <f t="shared" si="36"/>
        <v>LACALDWELL</v>
      </c>
      <c r="L1127" s="9">
        <f t="shared" si="37"/>
        <v>726200</v>
      </c>
      <c r="M1127" s="9"/>
    </row>
    <row r="1128" spans="1:13">
      <c r="A1128" s="2" t="s">
        <v>2618</v>
      </c>
      <c r="B1128" s="2" t="s">
        <v>2090</v>
      </c>
      <c r="C1128" s="3" t="s">
        <v>767</v>
      </c>
      <c r="D1128" s="2" t="s">
        <v>758</v>
      </c>
      <c r="E1128" s="8" t="s">
        <v>2623</v>
      </c>
      <c r="F1128" s="4">
        <v>726200</v>
      </c>
      <c r="G1128" s="4"/>
      <c r="H1128" s="4"/>
      <c r="I1128" s="4"/>
      <c r="K1128" t="str">
        <f t="shared" si="36"/>
        <v>LACAMERON</v>
      </c>
      <c r="L1128" s="9">
        <f t="shared" si="37"/>
        <v>726200</v>
      </c>
      <c r="M1128" s="9"/>
    </row>
    <row r="1129" spans="1:13">
      <c r="A1129" s="2" t="s">
        <v>2618</v>
      </c>
      <c r="B1129" s="2" t="s">
        <v>2091</v>
      </c>
      <c r="C1129" s="3" t="s">
        <v>768</v>
      </c>
      <c r="D1129" s="2" t="s">
        <v>758</v>
      </c>
      <c r="E1129" s="8" t="s">
        <v>2083</v>
      </c>
      <c r="F1129" s="4">
        <v>726200</v>
      </c>
      <c r="G1129" s="4"/>
      <c r="H1129" s="4"/>
      <c r="I1129" s="4"/>
      <c r="K1129" t="str">
        <f t="shared" si="36"/>
        <v>LACATAHOULA</v>
      </c>
      <c r="L1129" s="9">
        <f t="shared" si="37"/>
        <v>726200</v>
      </c>
      <c r="M1129" s="9"/>
    </row>
    <row r="1130" spans="1:13">
      <c r="A1130" s="2" t="s">
        <v>2618</v>
      </c>
      <c r="B1130" s="2" t="s">
        <v>2092</v>
      </c>
      <c r="C1130" s="3" t="s">
        <v>769</v>
      </c>
      <c r="D1130" s="2" t="s">
        <v>758</v>
      </c>
      <c r="E1130" s="8" t="s">
        <v>2083</v>
      </c>
      <c r="F1130" s="4">
        <v>726200</v>
      </c>
      <c r="G1130" s="4"/>
      <c r="H1130" s="4"/>
      <c r="I1130" s="4"/>
      <c r="K1130" t="str">
        <f t="shared" si="36"/>
        <v>LACLAIBORNE</v>
      </c>
      <c r="L1130" s="9">
        <f t="shared" si="37"/>
        <v>726200</v>
      </c>
      <c r="M1130" s="9"/>
    </row>
    <row r="1131" spans="1:13">
      <c r="A1131" s="2" t="s">
        <v>2618</v>
      </c>
      <c r="B1131" s="2" t="s">
        <v>2093</v>
      </c>
      <c r="C1131" s="3" t="s">
        <v>770</v>
      </c>
      <c r="D1131" s="2" t="s">
        <v>758</v>
      </c>
      <c r="E1131" s="8" t="s">
        <v>2624</v>
      </c>
      <c r="F1131" s="4">
        <v>726200</v>
      </c>
      <c r="G1131" s="4"/>
      <c r="H1131" s="4"/>
      <c r="I1131" s="4"/>
      <c r="K1131" t="str">
        <f t="shared" si="36"/>
        <v>LACONCORDIA</v>
      </c>
      <c r="L1131" s="9">
        <f t="shared" si="37"/>
        <v>726200</v>
      </c>
      <c r="M1131" s="9"/>
    </row>
    <row r="1132" spans="1:13">
      <c r="A1132" s="2" t="s">
        <v>2618</v>
      </c>
      <c r="B1132" s="2" t="s">
        <v>2094</v>
      </c>
      <c r="C1132" s="3" t="s">
        <v>301</v>
      </c>
      <c r="D1132" s="2" t="s">
        <v>758</v>
      </c>
      <c r="E1132" s="8" t="s">
        <v>2622</v>
      </c>
      <c r="F1132" s="4">
        <v>726200</v>
      </c>
      <c r="G1132" s="4"/>
      <c r="H1132" s="4"/>
      <c r="I1132" s="4"/>
      <c r="K1132" t="str">
        <f t="shared" si="36"/>
        <v>LADE SOTO</v>
      </c>
      <c r="L1132" s="9">
        <f t="shared" si="37"/>
        <v>726200</v>
      </c>
      <c r="M1132" s="9"/>
    </row>
    <row r="1133" spans="1:13">
      <c r="A1133" s="2" t="s">
        <v>2618</v>
      </c>
      <c r="B1133" s="2" t="s">
        <v>2096</v>
      </c>
      <c r="C1133" s="3" t="s">
        <v>771</v>
      </c>
      <c r="D1133" s="2" t="s">
        <v>758</v>
      </c>
      <c r="E1133" s="8" t="s">
        <v>2620</v>
      </c>
      <c r="F1133" s="4">
        <v>726200</v>
      </c>
      <c r="G1133" s="4"/>
      <c r="H1133" s="4"/>
      <c r="I1133" s="4"/>
      <c r="K1133" t="str">
        <f t="shared" si="36"/>
        <v>LAEAST BATON ROUG</v>
      </c>
      <c r="L1133" s="9">
        <f t="shared" si="37"/>
        <v>726200</v>
      </c>
      <c r="M1133" s="9"/>
    </row>
    <row r="1134" spans="1:13">
      <c r="A1134" s="2" t="s">
        <v>2618</v>
      </c>
      <c r="B1134" s="2" t="s">
        <v>2098</v>
      </c>
      <c r="C1134" s="3" t="s">
        <v>772</v>
      </c>
      <c r="D1134" s="2" t="s">
        <v>758</v>
      </c>
      <c r="E1134" s="8" t="s">
        <v>2083</v>
      </c>
      <c r="F1134" s="4">
        <v>726200</v>
      </c>
      <c r="G1134" s="4"/>
      <c r="H1134" s="4"/>
      <c r="I1134" s="4"/>
      <c r="K1134" t="str">
        <f t="shared" si="36"/>
        <v>LAEAST CARROLL</v>
      </c>
      <c r="L1134" s="9">
        <f t="shared" si="37"/>
        <v>726200</v>
      </c>
      <c r="M1134" s="9"/>
    </row>
    <row r="1135" spans="1:13">
      <c r="A1135" s="2" t="s">
        <v>2618</v>
      </c>
      <c r="B1135" s="2" t="s">
        <v>2099</v>
      </c>
      <c r="C1135" s="3" t="s">
        <v>773</v>
      </c>
      <c r="D1135" s="2" t="s">
        <v>758</v>
      </c>
      <c r="E1135" s="8" t="s">
        <v>2620</v>
      </c>
      <c r="F1135" s="4">
        <v>726200</v>
      </c>
      <c r="G1135" s="4"/>
      <c r="H1135" s="4"/>
      <c r="I1135" s="4"/>
      <c r="K1135" t="str">
        <f t="shared" si="36"/>
        <v>LAEAST FELICIANA</v>
      </c>
      <c r="L1135" s="9">
        <f t="shared" si="37"/>
        <v>726200</v>
      </c>
      <c r="M1135" s="9"/>
    </row>
    <row r="1136" spans="1:13">
      <c r="A1136" s="2" t="s">
        <v>2618</v>
      </c>
      <c r="B1136" s="2" t="s">
        <v>2101</v>
      </c>
      <c r="C1136" s="3" t="s">
        <v>774</v>
      </c>
      <c r="D1136" s="2" t="s">
        <v>758</v>
      </c>
      <c r="E1136" s="8" t="s">
        <v>2083</v>
      </c>
      <c r="F1136" s="4">
        <v>726200</v>
      </c>
      <c r="G1136" s="4"/>
      <c r="H1136" s="4"/>
      <c r="I1136" s="4"/>
      <c r="K1136" t="str">
        <f t="shared" si="36"/>
        <v>LAEVANGELINE</v>
      </c>
      <c r="L1136" s="9">
        <f t="shared" si="37"/>
        <v>726200</v>
      </c>
      <c r="M1136" s="9"/>
    </row>
    <row r="1137" spans="1:13">
      <c r="A1137" s="2" t="s">
        <v>2618</v>
      </c>
      <c r="B1137" s="2" t="s">
        <v>2102</v>
      </c>
      <c r="C1137" s="3" t="s">
        <v>33</v>
      </c>
      <c r="D1137" s="2" t="s">
        <v>758</v>
      </c>
      <c r="E1137" s="8" t="s">
        <v>2083</v>
      </c>
      <c r="F1137" s="4">
        <v>726200</v>
      </c>
      <c r="G1137" s="4"/>
      <c r="H1137" s="4"/>
      <c r="I1137" s="4"/>
      <c r="K1137" t="str">
        <f t="shared" si="36"/>
        <v>LAFRANKLIN</v>
      </c>
      <c r="L1137" s="9">
        <f t="shared" si="37"/>
        <v>726200</v>
      </c>
      <c r="M1137" s="9"/>
    </row>
    <row r="1138" spans="1:13">
      <c r="A1138" s="2" t="s">
        <v>2618</v>
      </c>
      <c r="B1138" s="2" t="s">
        <v>2103</v>
      </c>
      <c r="C1138" s="3" t="s">
        <v>128</v>
      </c>
      <c r="D1138" s="2" t="s">
        <v>758</v>
      </c>
      <c r="E1138" s="8" t="s">
        <v>2625</v>
      </c>
      <c r="F1138" s="4">
        <v>726200</v>
      </c>
      <c r="G1138" s="4"/>
      <c r="H1138" s="4"/>
      <c r="I1138" s="4"/>
      <c r="K1138" t="str">
        <f t="shared" si="36"/>
        <v>LAGRANT</v>
      </c>
      <c r="L1138" s="9">
        <f t="shared" si="37"/>
        <v>726200</v>
      </c>
      <c r="M1138" s="9"/>
    </row>
    <row r="1139" spans="1:13">
      <c r="A1139" s="2" t="s">
        <v>2618</v>
      </c>
      <c r="B1139" s="2" t="s">
        <v>2105</v>
      </c>
      <c r="C1139" s="3" t="s">
        <v>775</v>
      </c>
      <c r="D1139" s="2" t="s">
        <v>758</v>
      </c>
      <c r="E1139" s="8" t="s">
        <v>2619</v>
      </c>
      <c r="F1139" s="4">
        <v>726200</v>
      </c>
      <c r="G1139" s="4"/>
      <c r="H1139" s="4"/>
      <c r="I1139" s="4"/>
      <c r="K1139" t="str">
        <f t="shared" si="36"/>
        <v>LAIBERIA</v>
      </c>
      <c r="L1139" s="9">
        <f t="shared" si="37"/>
        <v>726200</v>
      </c>
      <c r="M1139" s="9"/>
    </row>
    <row r="1140" spans="1:13">
      <c r="A1140" s="2" t="s">
        <v>2618</v>
      </c>
      <c r="B1140" s="2" t="s">
        <v>2107</v>
      </c>
      <c r="C1140" s="3" t="s">
        <v>776</v>
      </c>
      <c r="D1140" s="2" t="s">
        <v>758</v>
      </c>
      <c r="E1140" s="8" t="s">
        <v>2620</v>
      </c>
      <c r="F1140" s="4">
        <v>726200</v>
      </c>
      <c r="G1140" s="4"/>
      <c r="H1140" s="4"/>
      <c r="I1140" s="4"/>
      <c r="K1140" t="str">
        <f t="shared" si="36"/>
        <v>LAIBERVILLE</v>
      </c>
      <c r="L1140" s="9">
        <f t="shared" si="37"/>
        <v>726200</v>
      </c>
      <c r="M1140" s="9"/>
    </row>
    <row r="1141" spans="1:13">
      <c r="A1141" s="2" t="s">
        <v>2618</v>
      </c>
      <c r="B1141" s="2" t="s">
        <v>2109</v>
      </c>
      <c r="C1141" s="3" t="s">
        <v>39</v>
      </c>
      <c r="D1141" s="2" t="s">
        <v>758</v>
      </c>
      <c r="E1141" s="8" t="s">
        <v>2083</v>
      </c>
      <c r="F1141" s="4">
        <v>726200</v>
      </c>
      <c r="G1141" s="4"/>
      <c r="H1141" s="4"/>
      <c r="I1141" s="4"/>
      <c r="K1141" t="str">
        <f t="shared" si="36"/>
        <v>LAJACKSON</v>
      </c>
      <c r="L1141" s="9">
        <f t="shared" si="37"/>
        <v>726200</v>
      </c>
      <c r="M1141" s="9"/>
    </row>
    <row r="1142" spans="1:13">
      <c r="A1142" s="2" t="s">
        <v>2618</v>
      </c>
      <c r="B1142" s="2" t="s">
        <v>2111</v>
      </c>
      <c r="C1142" s="3" t="s">
        <v>40</v>
      </c>
      <c r="D1142" s="2" t="s">
        <v>758</v>
      </c>
      <c r="E1142" s="8" t="s">
        <v>2626</v>
      </c>
      <c r="F1142" s="4">
        <v>726200</v>
      </c>
      <c r="G1142" s="4"/>
      <c r="H1142" s="4"/>
      <c r="I1142" s="4"/>
      <c r="K1142" t="str">
        <f t="shared" si="36"/>
        <v>LAJEFFERSON</v>
      </c>
      <c r="L1142" s="9">
        <f t="shared" si="37"/>
        <v>726200</v>
      </c>
      <c r="M1142" s="9"/>
    </row>
    <row r="1143" spans="1:13">
      <c r="A1143" s="2" t="s">
        <v>2618</v>
      </c>
      <c r="B1143" s="2" t="s">
        <v>2112</v>
      </c>
      <c r="C1143" s="3" t="s">
        <v>777</v>
      </c>
      <c r="D1143" s="2" t="s">
        <v>758</v>
      </c>
      <c r="E1143" s="8" t="s">
        <v>2627</v>
      </c>
      <c r="F1143" s="4">
        <v>726200</v>
      </c>
      <c r="G1143" s="4"/>
      <c r="H1143" s="4"/>
      <c r="I1143" s="4"/>
      <c r="K1143" t="str">
        <f t="shared" si="36"/>
        <v>LAJEFFERSON DAVIS</v>
      </c>
      <c r="L1143" s="9">
        <f t="shared" si="37"/>
        <v>726200</v>
      </c>
      <c r="M1143" s="9"/>
    </row>
    <row r="1144" spans="1:13">
      <c r="A1144" s="2" t="s">
        <v>2618</v>
      </c>
      <c r="B1144" s="2" t="s">
        <v>2114</v>
      </c>
      <c r="C1144" s="3" t="s">
        <v>135</v>
      </c>
      <c r="D1144" s="2" t="s">
        <v>758</v>
      </c>
      <c r="E1144" s="8" t="s">
        <v>2619</v>
      </c>
      <c r="F1144" s="4">
        <v>726200</v>
      </c>
      <c r="G1144" s="4"/>
      <c r="H1144" s="4"/>
      <c r="I1144" s="4"/>
      <c r="K1144" t="str">
        <f t="shared" si="36"/>
        <v>LALAFAYETTE</v>
      </c>
      <c r="L1144" s="9">
        <f t="shared" si="37"/>
        <v>726200</v>
      </c>
      <c r="M1144" s="9"/>
    </row>
    <row r="1145" spans="1:13">
      <c r="A1145" s="2" t="s">
        <v>2618</v>
      </c>
      <c r="B1145" s="2" t="s">
        <v>2116</v>
      </c>
      <c r="C1145" s="3" t="s">
        <v>778</v>
      </c>
      <c r="D1145" s="2" t="s">
        <v>758</v>
      </c>
      <c r="E1145" s="8" t="s">
        <v>2628</v>
      </c>
      <c r="F1145" s="4">
        <v>726200</v>
      </c>
      <c r="G1145" s="4"/>
      <c r="H1145" s="4"/>
      <c r="I1145" s="4"/>
      <c r="K1145" t="str">
        <f t="shared" si="36"/>
        <v>LALAFOURCHE</v>
      </c>
      <c r="L1145" s="9">
        <f t="shared" si="37"/>
        <v>726200</v>
      </c>
      <c r="M1145" s="9"/>
    </row>
    <row r="1146" spans="1:13">
      <c r="A1146" s="2" t="s">
        <v>2618</v>
      </c>
      <c r="B1146" s="2" t="s">
        <v>2117</v>
      </c>
      <c r="C1146" s="3" t="s">
        <v>779</v>
      </c>
      <c r="D1146" s="2" t="s">
        <v>758</v>
      </c>
      <c r="E1146" s="8" t="s">
        <v>2083</v>
      </c>
      <c r="F1146" s="4">
        <v>726200</v>
      </c>
      <c r="G1146" s="4"/>
      <c r="H1146" s="4"/>
      <c r="I1146" s="4"/>
      <c r="K1146" t="str">
        <f t="shared" si="36"/>
        <v>LALASALLE</v>
      </c>
      <c r="L1146" s="9">
        <f t="shared" si="37"/>
        <v>726200</v>
      </c>
      <c r="M1146" s="9"/>
    </row>
    <row r="1147" spans="1:13">
      <c r="A1147" s="2" t="s">
        <v>2618</v>
      </c>
      <c r="B1147" s="2" t="s">
        <v>2118</v>
      </c>
      <c r="C1147" s="3" t="s">
        <v>136</v>
      </c>
      <c r="D1147" s="2" t="s">
        <v>758</v>
      </c>
      <c r="E1147" s="8" t="s">
        <v>2629</v>
      </c>
      <c r="F1147" s="4">
        <v>726200</v>
      </c>
      <c r="G1147" s="4"/>
      <c r="H1147" s="4"/>
      <c r="I1147" s="4"/>
      <c r="K1147" t="str">
        <f t="shared" si="36"/>
        <v>LALINCOLN</v>
      </c>
      <c r="L1147" s="9">
        <f t="shared" si="37"/>
        <v>726200</v>
      </c>
      <c r="M1147" s="9"/>
    </row>
    <row r="1148" spans="1:13">
      <c r="A1148" s="2" t="s">
        <v>2618</v>
      </c>
      <c r="B1148" s="2" t="s">
        <v>2120</v>
      </c>
      <c r="C1148" s="3" t="s">
        <v>519</v>
      </c>
      <c r="D1148" s="2" t="s">
        <v>758</v>
      </c>
      <c r="E1148" s="8" t="s">
        <v>2620</v>
      </c>
      <c r="F1148" s="4">
        <v>726200</v>
      </c>
      <c r="G1148" s="4"/>
      <c r="H1148" s="4"/>
      <c r="I1148" s="4"/>
      <c r="K1148" t="str">
        <f t="shared" si="36"/>
        <v>LALIVINGSTON</v>
      </c>
      <c r="L1148" s="9">
        <f t="shared" si="37"/>
        <v>726200</v>
      </c>
      <c r="M1148" s="9"/>
    </row>
    <row r="1149" spans="1:13">
      <c r="A1149" s="2" t="s">
        <v>2618</v>
      </c>
      <c r="B1149" s="2" t="s">
        <v>2121</v>
      </c>
      <c r="C1149" s="3" t="s">
        <v>48</v>
      </c>
      <c r="D1149" s="2" t="s">
        <v>758</v>
      </c>
      <c r="E1149" s="8" t="s">
        <v>2083</v>
      </c>
      <c r="F1149" s="4">
        <v>726200</v>
      </c>
      <c r="G1149" s="4"/>
      <c r="H1149" s="4"/>
      <c r="I1149" s="4"/>
      <c r="K1149" t="str">
        <f t="shared" si="36"/>
        <v>LAMADISON</v>
      </c>
      <c r="L1149" s="9">
        <f t="shared" si="37"/>
        <v>726200</v>
      </c>
      <c r="M1149" s="9"/>
    </row>
    <row r="1150" spans="1:13">
      <c r="A1150" s="2" t="s">
        <v>2618</v>
      </c>
      <c r="B1150" s="2" t="s">
        <v>2123</v>
      </c>
      <c r="C1150" s="3" t="s">
        <v>780</v>
      </c>
      <c r="D1150" s="2" t="s">
        <v>758</v>
      </c>
      <c r="E1150" s="8" t="s">
        <v>2631</v>
      </c>
      <c r="F1150" s="4">
        <v>726200</v>
      </c>
      <c r="G1150" s="4"/>
      <c r="H1150" s="4"/>
      <c r="I1150" s="4"/>
      <c r="K1150" t="str">
        <f t="shared" si="36"/>
        <v>LAMOREHOUSE</v>
      </c>
      <c r="L1150" s="9">
        <f t="shared" si="37"/>
        <v>726200</v>
      </c>
      <c r="M1150" s="9"/>
    </row>
    <row r="1151" spans="1:13">
      <c r="A1151" s="2" t="s">
        <v>2618</v>
      </c>
      <c r="B1151" s="2" t="s">
        <v>2124</v>
      </c>
      <c r="C1151" s="3" t="s">
        <v>781</v>
      </c>
      <c r="D1151" s="2" t="s">
        <v>758</v>
      </c>
      <c r="E1151" s="8" t="s">
        <v>2630</v>
      </c>
      <c r="F1151" s="4">
        <v>726200</v>
      </c>
      <c r="G1151" s="4"/>
      <c r="H1151" s="4"/>
      <c r="I1151" s="4"/>
      <c r="K1151" t="str">
        <f t="shared" si="36"/>
        <v>LANATCHITOCHES</v>
      </c>
      <c r="L1151" s="9">
        <f t="shared" si="37"/>
        <v>726200</v>
      </c>
      <c r="M1151" s="9"/>
    </row>
    <row r="1152" spans="1:13">
      <c r="A1152" s="2" t="s">
        <v>2618</v>
      </c>
      <c r="B1152" s="2" t="s">
        <v>2125</v>
      </c>
      <c r="C1152" s="3" t="s">
        <v>782</v>
      </c>
      <c r="D1152" s="2" t="s">
        <v>758</v>
      </c>
      <c r="E1152" s="8" t="s">
        <v>2626</v>
      </c>
      <c r="F1152" s="4">
        <v>726200</v>
      </c>
      <c r="G1152" s="4"/>
      <c r="H1152" s="4"/>
      <c r="I1152" s="4"/>
      <c r="K1152" t="str">
        <f t="shared" si="36"/>
        <v>LAORLEANS</v>
      </c>
      <c r="L1152" s="9">
        <f t="shared" si="37"/>
        <v>726200</v>
      </c>
      <c r="M1152" s="9"/>
    </row>
    <row r="1153" spans="1:13">
      <c r="A1153" s="2" t="s">
        <v>2618</v>
      </c>
      <c r="B1153" s="2" t="s">
        <v>2127</v>
      </c>
      <c r="C1153" s="3" t="s">
        <v>144</v>
      </c>
      <c r="D1153" s="2" t="s">
        <v>758</v>
      </c>
      <c r="E1153" s="8" t="s">
        <v>2631</v>
      </c>
      <c r="F1153" s="4">
        <v>726200</v>
      </c>
      <c r="G1153" s="4"/>
      <c r="H1153" s="4"/>
      <c r="I1153" s="4"/>
      <c r="K1153" t="str">
        <f t="shared" si="36"/>
        <v>LAOUACHITA</v>
      </c>
      <c r="L1153" s="9">
        <f t="shared" si="37"/>
        <v>726200</v>
      </c>
      <c r="M1153" s="9"/>
    </row>
    <row r="1154" spans="1:13">
      <c r="A1154" s="2" t="s">
        <v>2618</v>
      </c>
      <c r="B1154" s="2" t="s">
        <v>2128</v>
      </c>
      <c r="C1154" s="3" t="s">
        <v>783</v>
      </c>
      <c r="D1154" s="2" t="s">
        <v>758</v>
      </c>
      <c r="E1154" s="8" t="s">
        <v>2626</v>
      </c>
      <c r="F1154" s="4">
        <v>726200</v>
      </c>
      <c r="G1154" s="4"/>
      <c r="H1154" s="4"/>
      <c r="I1154" s="4"/>
      <c r="K1154" t="str">
        <f t="shared" si="36"/>
        <v>LAPLAQUEMINES</v>
      </c>
      <c r="L1154" s="9">
        <f t="shared" si="37"/>
        <v>726200</v>
      </c>
      <c r="M1154" s="9"/>
    </row>
    <row r="1155" spans="1:13">
      <c r="A1155" s="2" t="s">
        <v>2618</v>
      </c>
      <c r="B1155" s="2" t="s">
        <v>2129</v>
      </c>
      <c r="C1155" s="3" t="s">
        <v>784</v>
      </c>
      <c r="D1155" s="2" t="s">
        <v>758</v>
      </c>
      <c r="E1155" s="8" t="s">
        <v>2620</v>
      </c>
      <c r="F1155" s="4">
        <v>726200</v>
      </c>
      <c r="G1155" s="4"/>
      <c r="H1155" s="4"/>
      <c r="I1155" s="4"/>
      <c r="K1155" t="str">
        <f t="shared" si="36"/>
        <v>LAPOINTE COUPEE</v>
      </c>
      <c r="L1155" s="9">
        <f t="shared" si="37"/>
        <v>726200</v>
      </c>
      <c r="M1155" s="9"/>
    </row>
    <row r="1156" spans="1:13">
      <c r="A1156" s="2" t="s">
        <v>2618</v>
      </c>
      <c r="B1156" s="2" t="s">
        <v>2130</v>
      </c>
      <c r="C1156" s="3" t="s">
        <v>785</v>
      </c>
      <c r="D1156" s="2" t="s">
        <v>758</v>
      </c>
      <c r="E1156" s="8" t="s">
        <v>2625</v>
      </c>
      <c r="F1156" s="4">
        <v>726200</v>
      </c>
      <c r="G1156" s="4"/>
      <c r="H1156" s="4"/>
      <c r="I1156" s="4"/>
      <c r="K1156" t="str">
        <f t="shared" si="36"/>
        <v>LARAPIDES</v>
      </c>
      <c r="L1156" s="9">
        <f t="shared" si="37"/>
        <v>726200</v>
      </c>
      <c r="M1156" s="9"/>
    </row>
    <row r="1157" spans="1:13">
      <c r="A1157" s="2" t="s">
        <v>2618</v>
      </c>
      <c r="B1157" s="2" t="s">
        <v>2132</v>
      </c>
      <c r="C1157" s="3" t="s">
        <v>786</v>
      </c>
      <c r="D1157" s="2" t="s">
        <v>758</v>
      </c>
      <c r="E1157" s="8" t="s">
        <v>2083</v>
      </c>
      <c r="F1157" s="4">
        <v>726200</v>
      </c>
      <c r="G1157" s="4"/>
      <c r="H1157" s="4"/>
      <c r="I1157" s="4"/>
      <c r="K1157" t="str">
        <f t="shared" ref="K1157:K1220" si="38">+D1157&amp;C1157</f>
        <v>LARED RIVER</v>
      </c>
      <c r="L1157" s="9">
        <f t="shared" ref="L1157:L1220" si="39">+F1157</f>
        <v>726200</v>
      </c>
      <c r="M1157" s="9"/>
    </row>
    <row r="1158" spans="1:13">
      <c r="A1158" s="2" t="s">
        <v>2618</v>
      </c>
      <c r="B1158" s="2" t="s">
        <v>2134</v>
      </c>
      <c r="C1158" s="3" t="s">
        <v>532</v>
      </c>
      <c r="D1158" s="2" t="s">
        <v>758</v>
      </c>
      <c r="E1158" s="8" t="s">
        <v>2083</v>
      </c>
      <c r="F1158" s="4">
        <v>726200</v>
      </c>
      <c r="G1158" s="4"/>
      <c r="H1158" s="4"/>
      <c r="I1158" s="4"/>
      <c r="K1158" t="str">
        <f t="shared" si="38"/>
        <v>LARICHLAND</v>
      </c>
      <c r="L1158" s="9">
        <f t="shared" si="39"/>
        <v>726200</v>
      </c>
      <c r="M1158" s="9"/>
    </row>
    <row r="1159" spans="1:13">
      <c r="A1159" s="2" t="s">
        <v>2618</v>
      </c>
      <c r="B1159" s="2" t="s">
        <v>2136</v>
      </c>
      <c r="C1159" s="3" t="s">
        <v>787</v>
      </c>
      <c r="D1159" s="2" t="s">
        <v>758</v>
      </c>
      <c r="E1159" s="8" t="s">
        <v>2083</v>
      </c>
      <c r="F1159" s="4">
        <v>726200</v>
      </c>
      <c r="G1159" s="4"/>
      <c r="H1159" s="4"/>
      <c r="I1159" s="4"/>
      <c r="K1159" t="str">
        <f t="shared" si="38"/>
        <v>LASABINE</v>
      </c>
      <c r="L1159" s="9">
        <f t="shared" si="39"/>
        <v>726200</v>
      </c>
      <c r="M1159" s="9"/>
    </row>
    <row r="1160" spans="1:13">
      <c r="A1160" s="2" t="s">
        <v>2618</v>
      </c>
      <c r="B1160" s="2" t="s">
        <v>2137</v>
      </c>
      <c r="C1160" s="3" t="s">
        <v>788</v>
      </c>
      <c r="D1160" s="2" t="s">
        <v>758</v>
      </c>
      <c r="E1160" s="8" t="s">
        <v>2626</v>
      </c>
      <c r="F1160" s="4">
        <v>726200</v>
      </c>
      <c r="G1160" s="4"/>
      <c r="H1160" s="4"/>
      <c r="I1160" s="4"/>
      <c r="K1160" t="str">
        <f t="shared" si="38"/>
        <v>LAST. BERNARD</v>
      </c>
      <c r="L1160" s="9">
        <f t="shared" si="39"/>
        <v>726200</v>
      </c>
      <c r="M1160" s="9"/>
    </row>
    <row r="1161" spans="1:13">
      <c r="A1161" s="2" t="s">
        <v>2618</v>
      </c>
      <c r="B1161" s="2" t="s">
        <v>2138</v>
      </c>
      <c r="C1161" s="3" t="s">
        <v>789</v>
      </c>
      <c r="D1161" s="2" t="s">
        <v>758</v>
      </c>
      <c r="E1161" s="8" t="s">
        <v>2626</v>
      </c>
      <c r="F1161" s="4">
        <v>726200</v>
      </c>
      <c r="G1161" s="4"/>
      <c r="H1161" s="4"/>
      <c r="I1161" s="4"/>
      <c r="K1161" t="str">
        <f t="shared" si="38"/>
        <v>LAST. CHARLES</v>
      </c>
      <c r="L1161" s="9">
        <f t="shared" si="39"/>
        <v>726200</v>
      </c>
      <c r="M1161" s="9"/>
    </row>
    <row r="1162" spans="1:13">
      <c r="A1162" s="2" t="s">
        <v>2618</v>
      </c>
      <c r="B1162" s="2" t="s">
        <v>2139</v>
      </c>
      <c r="C1162" s="3" t="s">
        <v>790</v>
      </c>
      <c r="D1162" s="2" t="s">
        <v>758</v>
      </c>
      <c r="E1162" s="8" t="s">
        <v>2620</v>
      </c>
      <c r="F1162" s="4">
        <v>726200</v>
      </c>
      <c r="G1162" s="4"/>
      <c r="H1162" s="4"/>
      <c r="I1162" s="4"/>
      <c r="K1162" t="str">
        <f t="shared" si="38"/>
        <v>LAST. HELENA</v>
      </c>
      <c r="L1162" s="9">
        <f t="shared" si="39"/>
        <v>726200</v>
      </c>
      <c r="M1162" s="9"/>
    </row>
    <row r="1163" spans="1:13">
      <c r="A1163" s="2" t="s">
        <v>2618</v>
      </c>
      <c r="B1163" s="2" t="s">
        <v>2140</v>
      </c>
      <c r="C1163" s="3" t="s">
        <v>791</v>
      </c>
      <c r="D1163" s="2" t="s">
        <v>758</v>
      </c>
      <c r="E1163" s="8" t="s">
        <v>2626</v>
      </c>
      <c r="F1163" s="4">
        <v>726200</v>
      </c>
      <c r="G1163" s="4"/>
      <c r="H1163" s="4"/>
      <c r="I1163" s="4"/>
      <c r="K1163" t="str">
        <f t="shared" si="38"/>
        <v>LAST. JAMES</v>
      </c>
      <c r="L1163" s="9">
        <f t="shared" si="39"/>
        <v>726200</v>
      </c>
      <c r="M1163" s="9"/>
    </row>
    <row r="1164" spans="1:13">
      <c r="A1164" s="2" t="s">
        <v>2618</v>
      </c>
      <c r="B1164" s="2" t="s">
        <v>2141</v>
      </c>
      <c r="C1164" s="3" t="s">
        <v>3429</v>
      </c>
      <c r="D1164" s="2" t="s">
        <v>758</v>
      </c>
      <c r="E1164" s="8" t="s">
        <v>2626</v>
      </c>
      <c r="F1164" s="4">
        <v>726200</v>
      </c>
      <c r="G1164" s="4"/>
      <c r="H1164" s="4"/>
      <c r="I1164" s="4"/>
      <c r="K1164" t="str">
        <f t="shared" si="38"/>
        <v>LAST. JOHN THE BAPTIST</v>
      </c>
      <c r="L1164" s="9">
        <f t="shared" si="39"/>
        <v>726200</v>
      </c>
      <c r="M1164" s="9"/>
    </row>
    <row r="1165" spans="1:13">
      <c r="A1165" s="2" t="s">
        <v>2618</v>
      </c>
      <c r="B1165" s="2" t="s">
        <v>2143</v>
      </c>
      <c r="C1165" s="3" t="s">
        <v>792</v>
      </c>
      <c r="D1165" s="2" t="s">
        <v>758</v>
      </c>
      <c r="E1165" s="8" t="s">
        <v>2632</v>
      </c>
      <c r="F1165" s="4">
        <v>726200</v>
      </c>
      <c r="G1165" s="4"/>
      <c r="H1165" s="4"/>
      <c r="I1165" s="4"/>
      <c r="K1165" t="str">
        <f t="shared" si="38"/>
        <v>LAST. LANDRY</v>
      </c>
      <c r="L1165" s="9">
        <f t="shared" si="39"/>
        <v>726200</v>
      </c>
      <c r="M1165" s="9"/>
    </row>
    <row r="1166" spans="1:13">
      <c r="A1166" s="2" t="s">
        <v>2618</v>
      </c>
      <c r="B1166" s="2" t="s">
        <v>2145</v>
      </c>
      <c r="C1166" s="3" t="s">
        <v>793</v>
      </c>
      <c r="D1166" s="2" t="s">
        <v>758</v>
      </c>
      <c r="E1166" s="8" t="s">
        <v>2619</v>
      </c>
      <c r="F1166" s="4">
        <v>726200</v>
      </c>
      <c r="G1166" s="4"/>
      <c r="H1166" s="4"/>
      <c r="I1166" s="4"/>
      <c r="K1166" t="str">
        <f t="shared" si="38"/>
        <v>LAST. MARTIN</v>
      </c>
      <c r="L1166" s="9">
        <f t="shared" si="39"/>
        <v>726200</v>
      </c>
      <c r="M1166" s="9"/>
    </row>
    <row r="1167" spans="1:13">
      <c r="A1167" s="2" t="s">
        <v>2618</v>
      </c>
      <c r="B1167" s="2" t="s">
        <v>2146</v>
      </c>
      <c r="C1167" s="3" t="s">
        <v>794</v>
      </c>
      <c r="D1167" s="2" t="s">
        <v>758</v>
      </c>
      <c r="E1167" s="8" t="s">
        <v>2633</v>
      </c>
      <c r="F1167" s="4">
        <v>726200</v>
      </c>
      <c r="G1167" s="4"/>
      <c r="H1167" s="4"/>
      <c r="I1167" s="4"/>
      <c r="K1167" t="str">
        <f t="shared" si="38"/>
        <v>LAST. MARY</v>
      </c>
      <c r="L1167" s="9">
        <f t="shared" si="39"/>
        <v>726200</v>
      </c>
      <c r="M1167" s="9"/>
    </row>
    <row r="1168" spans="1:13">
      <c r="A1168" s="2" t="s">
        <v>2618</v>
      </c>
      <c r="B1168" s="2" t="s">
        <v>2147</v>
      </c>
      <c r="C1168" s="3" t="s">
        <v>795</v>
      </c>
      <c r="D1168" s="2" t="s">
        <v>758</v>
      </c>
      <c r="E1168" s="8" t="s">
        <v>2626</v>
      </c>
      <c r="F1168" s="4">
        <v>726200</v>
      </c>
      <c r="G1168" s="4"/>
      <c r="H1168" s="4"/>
      <c r="I1168" s="4"/>
      <c r="K1168" t="str">
        <f t="shared" si="38"/>
        <v>LAST. TAMMANY</v>
      </c>
      <c r="L1168" s="9">
        <f t="shared" si="39"/>
        <v>726200</v>
      </c>
      <c r="M1168" s="9"/>
    </row>
    <row r="1169" spans="1:13">
      <c r="A1169" s="2" t="s">
        <v>2618</v>
      </c>
      <c r="B1169" s="2" t="s">
        <v>2148</v>
      </c>
      <c r="C1169" s="3" t="s">
        <v>796</v>
      </c>
      <c r="D1169" s="2" t="s">
        <v>758</v>
      </c>
      <c r="E1169" s="8" t="s">
        <v>2634</v>
      </c>
      <c r="F1169" s="4">
        <v>726200</v>
      </c>
      <c r="G1169" s="4"/>
      <c r="H1169" s="4"/>
      <c r="I1169" s="4"/>
      <c r="K1169" t="str">
        <f t="shared" si="38"/>
        <v>LATANGIPAHOA</v>
      </c>
      <c r="L1169" s="9">
        <f t="shared" si="39"/>
        <v>726200</v>
      </c>
      <c r="M1169" s="9"/>
    </row>
    <row r="1170" spans="1:13">
      <c r="A1170" s="2" t="s">
        <v>2618</v>
      </c>
      <c r="B1170" s="2" t="s">
        <v>2149</v>
      </c>
      <c r="C1170" s="3" t="s">
        <v>797</v>
      </c>
      <c r="D1170" s="2" t="s">
        <v>758</v>
      </c>
      <c r="E1170" s="8" t="s">
        <v>2083</v>
      </c>
      <c r="F1170" s="4">
        <v>726200</v>
      </c>
      <c r="G1170" s="4"/>
      <c r="H1170" s="4"/>
      <c r="I1170" s="4"/>
      <c r="K1170" t="str">
        <f t="shared" si="38"/>
        <v>LATENSAS</v>
      </c>
      <c r="L1170" s="9">
        <f t="shared" si="39"/>
        <v>726200</v>
      </c>
      <c r="M1170" s="9"/>
    </row>
    <row r="1171" spans="1:13">
      <c r="A1171" s="2" t="s">
        <v>2618</v>
      </c>
      <c r="B1171" s="2" t="s">
        <v>2150</v>
      </c>
      <c r="C1171" s="3" t="s">
        <v>798</v>
      </c>
      <c r="D1171" s="2" t="s">
        <v>758</v>
      </c>
      <c r="E1171" s="8" t="s">
        <v>2628</v>
      </c>
      <c r="F1171" s="4">
        <v>726200</v>
      </c>
      <c r="G1171" s="4"/>
      <c r="H1171" s="4"/>
      <c r="I1171" s="4"/>
      <c r="K1171" t="str">
        <f t="shared" si="38"/>
        <v>LATERREBONNE</v>
      </c>
      <c r="L1171" s="9">
        <f t="shared" si="39"/>
        <v>726200</v>
      </c>
      <c r="M1171" s="9"/>
    </row>
    <row r="1172" spans="1:13">
      <c r="A1172" s="2" t="s">
        <v>2618</v>
      </c>
      <c r="B1172" s="2" t="s">
        <v>2152</v>
      </c>
      <c r="C1172" s="3" t="s">
        <v>159</v>
      </c>
      <c r="D1172" s="2" t="s">
        <v>758</v>
      </c>
      <c r="E1172" s="8" t="s">
        <v>2631</v>
      </c>
      <c r="F1172" s="4">
        <v>726200</v>
      </c>
      <c r="G1172" s="4"/>
      <c r="H1172" s="4"/>
      <c r="I1172" s="4"/>
      <c r="K1172" t="str">
        <f t="shared" si="38"/>
        <v>LAUNION</v>
      </c>
      <c r="L1172" s="9">
        <f t="shared" si="39"/>
        <v>726200</v>
      </c>
      <c r="M1172" s="9"/>
    </row>
    <row r="1173" spans="1:13">
      <c r="A1173" s="2" t="s">
        <v>2618</v>
      </c>
      <c r="B1173" s="2" t="s">
        <v>2153</v>
      </c>
      <c r="C1173" s="3" t="s">
        <v>539</v>
      </c>
      <c r="D1173" s="2" t="s">
        <v>758</v>
      </c>
      <c r="E1173" s="8" t="s">
        <v>2619</v>
      </c>
      <c r="F1173" s="4">
        <v>726200</v>
      </c>
      <c r="G1173" s="4"/>
      <c r="H1173" s="4"/>
      <c r="I1173" s="4"/>
      <c r="K1173" t="str">
        <f t="shared" si="38"/>
        <v>LAVERMILION</v>
      </c>
      <c r="L1173" s="9">
        <f t="shared" si="39"/>
        <v>726200</v>
      </c>
      <c r="M1173" s="9"/>
    </row>
    <row r="1174" spans="1:13">
      <c r="A1174" s="2" t="s">
        <v>2618</v>
      </c>
      <c r="B1174" s="2" t="s">
        <v>2155</v>
      </c>
      <c r="C1174" s="3" t="s">
        <v>799</v>
      </c>
      <c r="D1174" s="2" t="s">
        <v>758</v>
      </c>
      <c r="E1174" s="8" t="s">
        <v>2635</v>
      </c>
      <c r="F1174" s="4">
        <v>726200</v>
      </c>
      <c r="G1174" s="4"/>
      <c r="H1174" s="4"/>
      <c r="I1174" s="4"/>
      <c r="K1174" t="str">
        <f t="shared" si="38"/>
        <v>LAVERNON</v>
      </c>
      <c r="L1174" s="9">
        <f t="shared" si="39"/>
        <v>726200</v>
      </c>
      <c r="M1174" s="9"/>
    </row>
    <row r="1175" spans="1:13">
      <c r="A1175" s="2" t="s">
        <v>2618</v>
      </c>
      <c r="B1175" s="2" t="s">
        <v>2156</v>
      </c>
      <c r="C1175" s="3" t="s">
        <v>68</v>
      </c>
      <c r="D1175" s="2" t="s">
        <v>758</v>
      </c>
      <c r="E1175" s="8" t="s">
        <v>2636</v>
      </c>
      <c r="F1175" s="4">
        <v>726200</v>
      </c>
      <c r="G1175" s="4"/>
      <c r="H1175" s="4"/>
      <c r="I1175" s="4"/>
      <c r="K1175" t="str">
        <f t="shared" si="38"/>
        <v>LAWASHINGTON</v>
      </c>
      <c r="L1175" s="9">
        <f t="shared" si="39"/>
        <v>726200</v>
      </c>
      <c r="M1175" s="9"/>
    </row>
    <row r="1176" spans="1:13">
      <c r="A1176" s="2" t="s">
        <v>2618</v>
      </c>
      <c r="B1176" s="2" t="s">
        <v>2157</v>
      </c>
      <c r="C1176" s="3" t="s">
        <v>445</v>
      </c>
      <c r="D1176" s="2" t="s">
        <v>758</v>
      </c>
      <c r="E1176" s="8" t="s">
        <v>3403</v>
      </c>
      <c r="F1176" s="4">
        <v>726200</v>
      </c>
      <c r="G1176" s="4"/>
      <c r="H1176" s="4"/>
      <c r="I1176" s="4"/>
      <c r="K1176" t="str">
        <f t="shared" si="38"/>
        <v>LAWEBSTER</v>
      </c>
      <c r="L1176" s="9">
        <f t="shared" si="39"/>
        <v>726200</v>
      </c>
      <c r="M1176" s="9"/>
    </row>
    <row r="1177" spans="1:13">
      <c r="A1177" s="2" t="s">
        <v>2618</v>
      </c>
      <c r="B1177" s="2" t="s">
        <v>2158</v>
      </c>
      <c r="C1177" s="3" t="s">
        <v>800</v>
      </c>
      <c r="D1177" s="2" t="s">
        <v>758</v>
      </c>
      <c r="E1177" s="8" t="s">
        <v>2620</v>
      </c>
      <c r="F1177" s="4">
        <v>726200</v>
      </c>
      <c r="G1177" s="4"/>
      <c r="H1177" s="4"/>
      <c r="I1177" s="4"/>
      <c r="K1177" t="str">
        <f t="shared" si="38"/>
        <v>LAWEST BATON ROUG</v>
      </c>
      <c r="L1177" s="9">
        <f t="shared" si="39"/>
        <v>726200</v>
      </c>
      <c r="M1177" s="9"/>
    </row>
    <row r="1178" spans="1:13">
      <c r="A1178" s="2" t="s">
        <v>2618</v>
      </c>
      <c r="B1178" s="2" t="s">
        <v>2159</v>
      </c>
      <c r="C1178" s="3" t="s">
        <v>801</v>
      </c>
      <c r="D1178" s="2" t="s">
        <v>758</v>
      </c>
      <c r="E1178" s="8" t="s">
        <v>2083</v>
      </c>
      <c r="F1178" s="4">
        <v>726200</v>
      </c>
      <c r="G1178" s="4"/>
      <c r="H1178" s="4"/>
      <c r="I1178" s="4"/>
      <c r="K1178" t="str">
        <f t="shared" si="38"/>
        <v>LAWEST CARROLL</v>
      </c>
      <c r="L1178" s="9">
        <f t="shared" si="39"/>
        <v>726200</v>
      </c>
      <c r="M1178" s="9"/>
    </row>
    <row r="1179" spans="1:13">
      <c r="A1179" s="2" t="s">
        <v>2618</v>
      </c>
      <c r="B1179" s="2" t="s">
        <v>2161</v>
      </c>
      <c r="C1179" s="3" t="s">
        <v>802</v>
      </c>
      <c r="D1179" s="2" t="s">
        <v>758</v>
      </c>
      <c r="E1179" s="8" t="s">
        <v>2620</v>
      </c>
      <c r="F1179" s="4">
        <v>726200</v>
      </c>
      <c r="G1179" s="4"/>
      <c r="H1179" s="4"/>
      <c r="I1179" s="4"/>
      <c r="K1179" t="str">
        <f t="shared" si="38"/>
        <v>LAWEST FELICIANA</v>
      </c>
      <c r="L1179" s="9">
        <f t="shared" si="39"/>
        <v>726200</v>
      </c>
      <c r="M1179" s="9"/>
    </row>
    <row r="1180" spans="1:13">
      <c r="A1180" s="2" t="s">
        <v>2618</v>
      </c>
      <c r="B1180" s="2" t="s">
        <v>2162</v>
      </c>
      <c r="C1180" s="3" t="s">
        <v>803</v>
      </c>
      <c r="D1180" s="2" t="s">
        <v>758</v>
      </c>
      <c r="E1180" s="8" t="s">
        <v>2083</v>
      </c>
      <c r="F1180" s="4">
        <v>726200</v>
      </c>
      <c r="G1180" s="4"/>
      <c r="H1180" s="4"/>
      <c r="I1180" s="4"/>
      <c r="K1180" t="str">
        <f t="shared" si="38"/>
        <v>LAWINN</v>
      </c>
      <c r="L1180" s="9">
        <f t="shared" si="39"/>
        <v>726200</v>
      </c>
      <c r="M1180" s="9"/>
    </row>
    <row r="1181" spans="1:13">
      <c r="A1181" s="2" t="s">
        <v>2637</v>
      </c>
      <c r="B1181" s="2" t="s">
        <v>2073</v>
      </c>
      <c r="C1181" s="3" t="s">
        <v>804</v>
      </c>
      <c r="D1181" s="2" t="s">
        <v>805</v>
      </c>
      <c r="E1181" s="8" t="s">
        <v>2638</v>
      </c>
      <c r="F1181" s="4">
        <v>726200</v>
      </c>
      <c r="G1181" s="4"/>
      <c r="H1181" s="4"/>
      <c r="I1181" s="4"/>
      <c r="K1181" t="str">
        <f t="shared" si="38"/>
        <v>MEANDROSCOGGIN</v>
      </c>
      <c r="L1181" s="9">
        <f t="shared" si="39"/>
        <v>726200</v>
      </c>
      <c r="M1181" s="9"/>
    </row>
    <row r="1182" spans="1:13">
      <c r="A1182" s="2" t="s">
        <v>2637</v>
      </c>
      <c r="B1182" s="2" t="s">
        <v>2075</v>
      </c>
      <c r="C1182" s="3" t="s">
        <v>806</v>
      </c>
      <c r="D1182" s="2" t="s">
        <v>805</v>
      </c>
      <c r="E1182" s="8" t="s">
        <v>2083</v>
      </c>
      <c r="F1182" s="4">
        <v>726200</v>
      </c>
      <c r="G1182" s="4"/>
      <c r="H1182" s="4"/>
      <c r="I1182" s="4"/>
      <c r="K1182" t="str">
        <f t="shared" si="38"/>
        <v>MEAROOSTOOK</v>
      </c>
      <c r="L1182" s="9">
        <f t="shared" si="39"/>
        <v>726200</v>
      </c>
      <c r="M1182" s="9"/>
    </row>
    <row r="1183" spans="1:13">
      <c r="A1183" s="2" t="s">
        <v>2637</v>
      </c>
      <c r="B1183" s="2" t="s">
        <v>2077</v>
      </c>
      <c r="C1183" s="3" t="s">
        <v>501</v>
      </c>
      <c r="D1183" s="2" t="s">
        <v>805</v>
      </c>
      <c r="E1183" s="8" t="s">
        <v>2639</v>
      </c>
      <c r="F1183" s="4">
        <v>726200</v>
      </c>
      <c r="G1183" s="4"/>
      <c r="H1183" s="4"/>
      <c r="I1183" s="4"/>
      <c r="K1183" t="str">
        <f t="shared" si="38"/>
        <v>MECUMBERLAND</v>
      </c>
      <c r="L1183" s="9">
        <f t="shared" si="39"/>
        <v>726200</v>
      </c>
      <c r="M1183" s="9"/>
    </row>
    <row r="1184" spans="1:13">
      <c r="A1184" s="2" t="s">
        <v>2637</v>
      </c>
      <c r="B1184" s="2" t="s">
        <v>2079</v>
      </c>
      <c r="C1184" s="3" t="s">
        <v>33</v>
      </c>
      <c r="D1184" s="2" t="s">
        <v>805</v>
      </c>
      <c r="E1184" s="8" t="s">
        <v>2083</v>
      </c>
      <c r="F1184" s="4">
        <v>726200</v>
      </c>
      <c r="G1184" s="4"/>
      <c r="H1184" s="4"/>
      <c r="I1184" s="4"/>
      <c r="K1184" t="str">
        <f t="shared" si="38"/>
        <v>MEFRANKLIN</v>
      </c>
      <c r="L1184" s="9">
        <f t="shared" si="39"/>
        <v>726200</v>
      </c>
      <c r="M1184" s="9"/>
    </row>
    <row r="1185" spans="1:13">
      <c r="A1185" s="2" t="s">
        <v>2637</v>
      </c>
      <c r="B1185" s="2" t="s">
        <v>2081</v>
      </c>
      <c r="C1185" s="3" t="s">
        <v>394</v>
      </c>
      <c r="D1185" s="2" t="s">
        <v>805</v>
      </c>
      <c r="E1185" s="8" t="s">
        <v>2083</v>
      </c>
      <c r="F1185" s="4">
        <v>726200</v>
      </c>
      <c r="G1185" s="4"/>
      <c r="H1185" s="4"/>
      <c r="I1185" s="4"/>
      <c r="K1185" t="str">
        <f t="shared" si="38"/>
        <v>MEHANCOCK</v>
      </c>
      <c r="L1185" s="9">
        <f t="shared" si="39"/>
        <v>726200</v>
      </c>
      <c r="M1185" s="9"/>
    </row>
    <row r="1186" spans="1:13">
      <c r="A1186" s="2" t="s">
        <v>2637</v>
      </c>
      <c r="B1186" s="2" t="s">
        <v>2082</v>
      </c>
      <c r="C1186" s="3" t="s">
        <v>807</v>
      </c>
      <c r="D1186" s="2" t="s">
        <v>805</v>
      </c>
      <c r="E1186" s="8" t="s">
        <v>2640</v>
      </c>
      <c r="F1186" s="4">
        <v>726200</v>
      </c>
      <c r="G1186" s="4"/>
      <c r="H1186" s="4"/>
      <c r="I1186" s="4"/>
      <c r="K1186" t="str">
        <f t="shared" si="38"/>
        <v>MEKENNEBEC</v>
      </c>
      <c r="L1186" s="9">
        <f t="shared" si="39"/>
        <v>726200</v>
      </c>
      <c r="M1186" s="9"/>
    </row>
    <row r="1187" spans="1:13">
      <c r="A1187" s="2" t="s">
        <v>2637</v>
      </c>
      <c r="B1187" s="2" t="s">
        <v>2084</v>
      </c>
      <c r="C1187" s="3" t="s">
        <v>517</v>
      </c>
      <c r="D1187" s="2" t="s">
        <v>805</v>
      </c>
      <c r="E1187" s="8" t="s">
        <v>2083</v>
      </c>
      <c r="F1187" s="4">
        <v>726200</v>
      </c>
      <c r="G1187" s="4"/>
      <c r="H1187" s="4"/>
      <c r="I1187" s="4"/>
      <c r="K1187" t="str">
        <f t="shared" si="38"/>
        <v>MEKNOX</v>
      </c>
      <c r="L1187" s="9">
        <f t="shared" si="39"/>
        <v>726200</v>
      </c>
      <c r="M1187" s="9"/>
    </row>
    <row r="1188" spans="1:13">
      <c r="A1188" s="2" t="s">
        <v>2637</v>
      </c>
      <c r="B1188" s="2" t="s">
        <v>2085</v>
      </c>
      <c r="C1188" s="3" t="s">
        <v>136</v>
      </c>
      <c r="D1188" s="2" t="s">
        <v>805</v>
      </c>
      <c r="E1188" s="8" t="s">
        <v>2083</v>
      </c>
      <c r="F1188" s="4">
        <v>726200</v>
      </c>
      <c r="G1188" s="4"/>
      <c r="H1188" s="4"/>
      <c r="I1188" s="4"/>
      <c r="K1188" t="str">
        <f t="shared" si="38"/>
        <v>MELINCOLN</v>
      </c>
      <c r="L1188" s="9">
        <f t="shared" si="39"/>
        <v>726200</v>
      </c>
      <c r="M1188" s="9"/>
    </row>
    <row r="1189" spans="1:13">
      <c r="A1189" s="2" t="s">
        <v>2637</v>
      </c>
      <c r="B1189" s="2" t="s">
        <v>2087</v>
      </c>
      <c r="C1189" s="3" t="s">
        <v>808</v>
      </c>
      <c r="D1189" s="2" t="s">
        <v>805</v>
      </c>
      <c r="E1189" s="8" t="s">
        <v>2083</v>
      </c>
      <c r="F1189" s="4">
        <v>726200</v>
      </c>
      <c r="G1189" s="4"/>
      <c r="H1189" s="4"/>
      <c r="I1189" s="4"/>
      <c r="K1189" t="str">
        <f t="shared" si="38"/>
        <v>MEOXFORD</v>
      </c>
      <c r="L1189" s="9">
        <f t="shared" si="39"/>
        <v>726200</v>
      </c>
      <c r="M1189" s="9"/>
    </row>
    <row r="1190" spans="1:13">
      <c r="A1190" s="2" t="s">
        <v>2637</v>
      </c>
      <c r="B1190" s="2" t="s">
        <v>2088</v>
      </c>
      <c r="C1190" s="3" t="s">
        <v>809</v>
      </c>
      <c r="D1190" s="2" t="s">
        <v>805</v>
      </c>
      <c r="E1190" s="8" t="s">
        <v>2641</v>
      </c>
      <c r="F1190" s="4">
        <v>726200</v>
      </c>
      <c r="G1190" s="4"/>
      <c r="H1190" s="4"/>
      <c r="I1190" s="4"/>
      <c r="K1190" t="str">
        <f t="shared" si="38"/>
        <v>MEPENOBSCOT</v>
      </c>
      <c r="L1190" s="9">
        <f t="shared" si="39"/>
        <v>726200</v>
      </c>
      <c r="M1190" s="9"/>
    </row>
    <row r="1191" spans="1:13">
      <c r="A1191" s="2" t="s">
        <v>2637</v>
      </c>
      <c r="B1191" s="2" t="s">
        <v>2089</v>
      </c>
      <c r="C1191" s="3" t="s">
        <v>810</v>
      </c>
      <c r="D1191" s="2" t="s">
        <v>805</v>
      </c>
      <c r="E1191" s="8" t="s">
        <v>2083</v>
      </c>
      <c r="F1191" s="4">
        <v>726200</v>
      </c>
      <c r="G1191" s="4"/>
      <c r="H1191" s="4"/>
      <c r="I1191" s="4"/>
      <c r="K1191" t="str">
        <f t="shared" si="38"/>
        <v>MEPISCATAQUIS</v>
      </c>
      <c r="L1191" s="9">
        <f t="shared" si="39"/>
        <v>726200</v>
      </c>
      <c r="M1191" s="9"/>
    </row>
    <row r="1192" spans="1:13">
      <c r="A1192" s="2" t="s">
        <v>2637</v>
      </c>
      <c r="B1192" s="2" t="s">
        <v>2090</v>
      </c>
      <c r="C1192" s="3" t="s">
        <v>811</v>
      </c>
      <c r="D1192" s="2" t="s">
        <v>805</v>
      </c>
      <c r="E1192" s="8" t="s">
        <v>2639</v>
      </c>
      <c r="F1192" s="4">
        <v>726200</v>
      </c>
      <c r="G1192" s="4"/>
      <c r="H1192" s="4"/>
      <c r="I1192" s="4"/>
      <c r="K1192" t="str">
        <f t="shared" si="38"/>
        <v>MESAGADAHOC</v>
      </c>
      <c r="L1192" s="9">
        <f t="shared" si="39"/>
        <v>726200</v>
      </c>
      <c r="M1192" s="9"/>
    </row>
    <row r="1193" spans="1:13">
      <c r="A1193" s="2" t="s">
        <v>2637</v>
      </c>
      <c r="B1193" s="2" t="s">
        <v>2091</v>
      </c>
      <c r="C1193" s="3" t="s">
        <v>812</v>
      </c>
      <c r="D1193" s="2" t="s">
        <v>805</v>
      </c>
      <c r="E1193" s="8" t="s">
        <v>2083</v>
      </c>
      <c r="F1193" s="4">
        <v>726200</v>
      </c>
      <c r="G1193" s="4"/>
      <c r="H1193" s="4"/>
      <c r="I1193" s="4"/>
      <c r="K1193" t="str">
        <f t="shared" si="38"/>
        <v>MESOMERSET</v>
      </c>
      <c r="L1193" s="9">
        <f t="shared" si="39"/>
        <v>726200</v>
      </c>
      <c r="M1193" s="9"/>
    </row>
    <row r="1194" spans="1:13">
      <c r="A1194" s="2" t="s">
        <v>2637</v>
      </c>
      <c r="B1194" s="2" t="s">
        <v>2092</v>
      </c>
      <c r="C1194" s="3" t="s">
        <v>813</v>
      </c>
      <c r="D1194" s="2" t="s">
        <v>805</v>
      </c>
      <c r="E1194" s="8" t="s">
        <v>2083</v>
      </c>
      <c r="F1194" s="4">
        <v>726200</v>
      </c>
      <c r="G1194" s="4"/>
      <c r="H1194" s="4"/>
      <c r="I1194" s="4"/>
      <c r="K1194" t="str">
        <f t="shared" si="38"/>
        <v>MEWALDO</v>
      </c>
      <c r="L1194" s="9">
        <f t="shared" si="39"/>
        <v>726200</v>
      </c>
      <c r="M1194" s="9"/>
    </row>
    <row r="1195" spans="1:13">
      <c r="A1195" s="2" t="s">
        <v>2637</v>
      </c>
      <c r="B1195" s="2" t="s">
        <v>2093</v>
      </c>
      <c r="C1195" s="3" t="s">
        <v>68</v>
      </c>
      <c r="D1195" s="2" t="s">
        <v>805</v>
      </c>
      <c r="E1195" s="8" t="s">
        <v>2083</v>
      </c>
      <c r="F1195" s="4">
        <v>726200</v>
      </c>
      <c r="G1195" s="4"/>
      <c r="H1195" s="4"/>
      <c r="I1195" s="4"/>
      <c r="K1195" t="str">
        <f t="shared" si="38"/>
        <v>MEWASHINGTON</v>
      </c>
      <c r="L1195" s="9">
        <f t="shared" si="39"/>
        <v>726200</v>
      </c>
      <c r="M1195" s="9"/>
    </row>
    <row r="1196" spans="1:13">
      <c r="A1196" s="2" t="s">
        <v>2637</v>
      </c>
      <c r="B1196" s="2" t="s">
        <v>2094</v>
      </c>
      <c r="C1196" s="3" t="s">
        <v>814</v>
      </c>
      <c r="D1196" s="2" t="s">
        <v>805</v>
      </c>
      <c r="E1196" s="8" t="s">
        <v>2639</v>
      </c>
      <c r="F1196" s="4">
        <v>726200</v>
      </c>
      <c r="G1196" s="4"/>
      <c r="H1196" s="4"/>
      <c r="I1196" s="4"/>
      <c r="K1196" t="str">
        <f t="shared" si="38"/>
        <v>MEYORK</v>
      </c>
      <c r="L1196" s="9">
        <f t="shared" si="39"/>
        <v>726200</v>
      </c>
      <c r="M1196" s="9"/>
    </row>
    <row r="1197" spans="1:13">
      <c r="A1197" s="2" t="s">
        <v>2642</v>
      </c>
      <c r="B1197" s="2" t="s">
        <v>2073</v>
      </c>
      <c r="C1197" s="3" t="s">
        <v>815</v>
      </c>
      <c r="D1197" s="2" t="s">
        <v>816</v>
      </c>
      <c r="E1197" s="8" t="s">
        <v>2643</v>
      </c>
      <c r="F1197" s="4">
        <v>726200</v>
      </c>
      <c r="G1197" s="4"/>
      <c r="H1197" s="4"/>
      <c r="I1197" s="4"/>
      <c r="K1197" t="str">
        <f t="shared" si="38"/>
        <v>MDALLEGANY</v>
      </c>
      <c r="L1197" s="9">
        <f t="shared" si="39"/>
        <v>726200</v>
      </c>
      <c r="M1197" s="9"/>
    </row>
    <row r="1198" spans="1:13">
      <c r="A1198" s="2" t="s">
        <v>2642</v>
      </c>
      <c r="B1198" s="2" t="s">
        <v>2075</v>
      </c>
      <c r="C1198" s="3" t="s">
        <v>817</v>
      </c>
      <c r="D1198" s="2" t="s">
        <v>816</v>
      </c>
      <c r="E1198" s="8" t="s">
        <v>2644</v>
      </c>
      <c r="F1198" s="4">
        <v>726200</v>
      </c>
      <c r="G1198" s="4"/>
      <c r="H1198" s="4"/>
      <c r="I1198" s="4"/>
      <c r="K1198" t="str">
        <f t="shared" si="38"/>
        <v>MDANNE ARUNDEL</v>
      </c>
      <c r="L1198" s="9">
        <f t="shared" si="39"/>
        <v>726200</v>
      </c>
      <c r="M1198" s="9"/>
    </row>
    <row r="1199" spans="1:13">
      <c r="A1199" s="2" t="s">
        <v>2642</v>
      </c>
      <c r="B1199" s="2" t="s">
        <v>2077</v>
      </c>
      <c r="C1199" s="3" t="s">
        <v>818</v>
      </c>
      <c r="D1199" s="2" t="s">
        <v>816</v>
      </c>
      <c r="E1199" s="8" t="s">
        <v>2644</v>
      </c>
      <c r="F1199" s="4">
        <v>726200</v>
      </c>
      <c r="G1199" s="4"/>
      <c r="H1199" s="4"/>
      <c r="I1199" s="4"/>
      <c r="K1199" t="str">
        <f t="shared" si="38"/>
        <v>MDBALTIMORE</v>
      </c>
      <c r="L1199" s="9">
        <f t="shared" si="39"/>
        <v>726200</v>
      </c>
      <c r="M1199" s="9"/>
    </row>
    <row r="1200" spans="1:13">
      <c r="A1200" s="2" t="s">
        <v>2642</v>
      </c>
      <c r="B1200" s="2" t="s">
        <v>2081</v>
      </c>
      <c r="C1200" s="3" t="s">
        <v>819</v>
      </c>
      <c r="D1200" s="2" t="s">
        <v>816</v>
      </c>
      <c r="E1200" s="8" t="s">
        <v>2307</v>
      </c>
      <c r="F1200" s="4">
        <v>1089300</v>
      </c>
      <c r="G1200" s="4"/>
      <c r="H1200" s="4"/>
      <c r="I1200" s="4"/>
      <c r="K1200" t="str">
        <f t="shared" si="38"/>
        <v>MDCALVERT</v>
      </c>
      <c r="L1200" s="9">
        <f t="shared" si="39"/>
        <v>1089300</v>
      </c>
      <c r="M1200" s="9"/>
    </row>
    <row r="1201" spans="1:13">
      <c r="A1201" s="2" t="s">
        <v>2642</v>
      </c>
      <c r="B1201" s="2" t="s">
        <v>2082</v>
      </c>
      <c r="C1201" s="3" t="s">
        <v>820</v>
      </c>
      <c r="D1201" s="2" t="s">
        <v>816</v>
      </c>
      <c r="E1201" s="8" t="s">
        <v>2083</v>
      </c>
      <c r="F1201" s="4">
        <v>726200</v>
      </c>
      <c r="G1201" s="4"/>
      <c r="H1201" s="4"/>
      <c r="I1201" s="4"/>
      <c r="K1201" t="str">
        <f t="shared" si="38"/>
        <v>MDCAROLINE</v>
      </c>
      <c r="L1201" s="9">
        <f t="shared" si="39"/>
        <v>726200</v>
      </c>
      <c r="M1201" s="9"/>
    </row>
    <row r="1202" spans="1:13">
      <c r="A1202" s="2" t="s">
        <v>2642</v>
      </c>
      <c r="B1202" s="2" t="s">
        <v>2084</v>
      </c>
      <c r="C1202" s="3" t="s">
        <v>113</v>
      </c>
      <c r="D1202" s="2" t="s">
        <v>816</v>
      </c>
      <c r="E1202" s="8" t="s">
        <v>2644</v>
      </c>
      <c r="F1202" s="4">
        <v>726200</v>
      </c>
      <c r="G1202" s="4"/>
      <c r="H1202" s="4"/>
      <c r="I1202" s="4"/>
      <c r="K1202" t="str">
        <f t="shared" si="38"/>
        <v>MDCARROLL</v>
      </c>
      <c r="L1202" s="9">
        <f t="shared" si="39"/>
        <v>726200</v>
      </c>
      <c r="M1202" s="9"/>
    </row>
    <row r="1203" spans="1:13">
      <c r="A1203" s="2" t="s">
        <v>2642</v>
      </c>
      <c r="B1203" s="2" t="s">
        <v>2085</v>
      </c>
      <c r="C1203" s="3" t="s">
        <v>821</v>
      </c>
      <c r="D1203" s="2" t="s">
        <v>816</v>
      </c>
      <c r="E1203" s="8" t="s">
        <v>2304</v>
      </c>
      <c r="F1203" s="4">
        <v>726200</v>
      </c>
      <c r="G1203" s="4"/>
      <c r="H1203" s="4"/>
      <c r="I1203" s="4"/>
      <c r="K1203" t="str">
        <f t="shared" si="38"/>
        <v>MDCECIL</v>
      </c>
      <c r="L1203" s="9">
        <f t="shared" si="39"/>
        <v>726200</v>
      </c>
      <c r="M1203" s="9"/>
    </row>
    <row r="1204" spans="1:13">
      <c r="A1204" s="2" t="s">
        <v>2642</v>
      </c>
      <c r="B1204" s="2" t="s">
        <v>2087</v>
      </c>
      <c r="C1204" s="3" t="s">
        <v>822</v>
      </c>
      <c r="D1204" s="2" t="s">
        <v>816</v>
      </c>
      <c r="E1204" s="8" t="s">
        <v>2307</v>
      </c>
      <c r="F1204" s="4">
        <v>1089300</v>
      </c>
      <c r="G1204" s="4"/>
      <c r="H1204" s="4"/>
      <c r="I1204" s="4"/>
      <c r="K1204" t="str">
        <f t="shared" si="38"/>
        <v>MDCHARLES</v>
      </c>
      <c r="L1204" s="9">
        <f t="shared" si="39"/>
        <v>1089300</v>
      </c>
      <c r="M1204" s="9"/>
    </row>
    <row r="1205" spans="1:13">
      <c r="A1205" s="2" t="s">
        <v>2642</v>
      </c>
      <c r="B1205" s="2" t="s">
        <v>2088</v>
      </c>
      <c r="C1205" s="3" t="s">
        <v>823</v>
      </c>
      <c r="D1205" s="2" t="s">
        <v>816</v>
      </c>
      <c r="E1205" s="8" t="s">
        <v>2645</v>
      </c>
      <c r="F1205" s="4">
        <v>726200</v>
      </c>
      <c r="G1205" s="4"/>
      <c r="H1205" s="4"/>
      <c r="I1205" s="4"/>
      <c r="K1205" t="str">
        <f t="shared" si="38"/>
        <v>MDDORCHESTER</v>
      </c>
      <c r="L1205" s="9">
        <f t="shared" si="39"/>
        <v>726200</v>
      </c>
      <c r="M1205" s="9"/>
    </row>
    <row r="1206" spans="1:13">
      <c r="A1206" s="2" t="s">
        <v>2642</v>
      </c>
      <c r="B1206" s="2" t="s">
        <v>2089</v>
      </c>
      <c r="C1206" s="3" t="s">
        <v>824</v>
      </c>
      <c r="D1206" s="2" t="s">
        <v>816</v>
      </c>
      <c r="E1206" s="8" t="s">
        <v>2307</v>
      </c>
      <c r="F1206" s="4">
        <v>1089300</v>
      </c>
      <c r="G1206" s="4"/>
      <c r="H1206" s="4"/>
      <c r="I1206" s="4"/>
      <c r="K1206" t="str">
        <f t="shared" si="38"/>
        <v>MDFREDERICK</v>
      </c>
      <c r="L1206" s="9">
        <f t="shared" si="39"/>
        <v>1089300</v>
      </c>
      <c r="M1206" s="9"/>
    </row>
    <row r="1207" spans="1:13">
      <c r="A1207" s="2" t="s">
        <v>2642</v>
      </c>
      <c r="B1207" s="2" t="s">
        <v>2090</v>
      </c>
      <c r="C1207" s="3" t="s">
        <v>825</v>
      </c>
      <c r="D1207" s="2" t="s">
        <v>816</v>
      </c>
      <c r="E1207" s="8" t="s">
        <v>2083</v>
      </c>
      <c r="F1207" s="4">
        <v>726200</v>
      </c>
      <c r="G1207" s="4"/>
      <c r="H1207" s="4"/>
      <c r="I1207" s="4"/>
      <c r="K1207" t="str">
        <f t="shared" si="38"/>
        <v>MDGARRETT</v>
      </c>
      <c r="L1207" s="9">
        <f t="shared" si="39"/>
        <v>726200</v>
      </c>
      <c r="M1207" s="9"/>
    </row>
    <row r="1208" spans="1:13">
      <c r="A1208" s="2" t="s">
        <v>2642</v>
      </c>
      <c r="B1208" s="2" t="s">
        <v>2091</v>
      </c>
      <c r="C1208" s="3" t="s">
        <v>826</v>
      </c>
      <c r="D1208" s="2" t="s">
        <v>816</v>
      </c>
      <c r="E1208" s="8" t="s">
        <v>2644</v>
      </c>
      <c r="F1208" s="4">
        <v>726200</v>
      </c>
      <c r="G1208" s="4"/>
      <c r="H1208" s="4"/>
      <c r="I1208" s="4"/>
      <c r="K1208" t="str">
        <f t="shared" si="38"/>
        <v>MDHARFORD</v>
      </c>
      <c r="L1208" s="9">
        <f t="shared" si="39"/>
        <v>726200</v>
      </c>
      <c r="M1208" s="9"/>
    </row>
    <row r="1209" spans="1:13">
      <c r="A1209" s="2" t="s">
        <v>2642</v>
      </c>
      <c r="B1209" s="2" t="s">
        <v>2092</v>
      </c>
      <c r="C1209" s="3" t="s">
        <v>131</v>
      </c>
      <c r="D1209" s="2" t="s">
        <v>816</v>
      </c>
      <c r="E1209" s="8" t="s">
        <v>2644</v>
      </c>
      <c r="F1209" s="4">
        <v>726200</v>
      </c>
      <c r="G1209" s="4"/>
      <c r="H1209" s="4"/>
      <c r="I1209" s="4"/>
      <c r="K1209" t="str">
        <f t="shared" si="38"/>
        <v>MDHOWARD</v>
      </c>
      <c r="L1209" s="9">
        <f t="shared" si="39"/>
        <v>726200</v>
      </c>
      <c r="M1209" s="9"/>
    </row>
    <row r="1210" spans="1:13">
      <c r="A1210" s="2" t="s">
        <v>2642</v>
      </c>
      <c r="B1210" s="2" t="s">
        <v>2093</v>
      </c>
      <c r="C1210" s="3" t="s">
        <v>286</v>
      </c>
      <c r="D1210" s="2" t="s">
        <v>816</v>
      </c>
      <c r="E1210" s="8" t="s">
        <v>2083</v>
      </c>
      <c r="F1210" s="4">
        <v>726200</v>
      </c>
      <c r="G1210" s="4"/>
      <c r="H1210" s="4"/>
      <c r="I1210" s="4"/>
      <c r="K1210" t="str">
        <f t="shared" si="38"/>
        <v>MDKENT</v>
      </c>
      <c r="L1210" s="9">
        <f t="shared" si="39"/>
        <v>726200</v>
      </c>
      <c r="M1210" s="9"/>
    </row>
    <row r="1211" spans="1:13">
      <c r="A1211" s="2" t="s">
        <v>2642</v>
      </c>
      <c r="B1211" s="2" t="s">
        <v>2094</v>
      </c>
      <c r="C1211" s="3" t="s">
        <v>54</v>
      </c>
      <c r="D1211" s="2" t="s">
        <v>816</v>
      </c>
      <c r="E1211" s="8" t="s">
        <v>2307</v>
      </c>
      <c r="F1211" s="4">
        <v>1089300</v>
      </c>
      <c r="G1211" s="4"/>
      <c r="H1211" s="4"/>
      <c r="I1211" s="4"/>
      <c r="K1211" t="str">
        <f t="shared" si="38"/>
        <v>MDMONTGOMERY</v>
      </c>
      <c r="L1211" s="9">
        <f t="shared" si="39"/>
        <v>1089300</v>
      </c>
      <c r="M1211" s="9"/>
    </row>
    <row r="1212" spans="1:13">
      <c r="A1212" s="2" t="s">
        <v>2642</v>
      </c>
      <c r="B1212" s="2" t="s">
        <v>2096</v>
      </c>
      <c r="C1212" s="3" t="s">
        <v>827</v>
      </c>
      <c r="D1212" s="2" t="s">
        <v>816</v>
      </c>
      <c r="E1212" s="8" t="s">
        <v>2307</v>
      </c>
      <c r="F1212" s="4">
        <v>1089300</v>
      </c>
      <c r="G1212" s="4"/>
      <c r="H1212" s="4"/>
      <c r="I1212" s="4"/>
      <c r="K1212" t="str">
        <f t="shared" si="38"/>
        <v>MDPRINCE GEORGE'S</v>
      </c>
      <c r="L1212" s="9">
        <f t="shared" si="39"/>
        <v>1089300</v>
      </c>
      <c r="M1212" s="9"/>
    </row>
    <row r="1213" spans="1:13">
      <c r="A1213" s="2" t="s">
        <v>2642</v>
      </c>
      <c r="B1213" s="2" t="s">
        <v>2098</v>
      </c>
      <c r="C1213" s="3" t="s">
        <v>828</v>
      </c>
      <c r="D1213" s="2" t="s">
        <v>816</v>
      </c>
      <c r="E1213" s="8" t="s">
        <v>2644</v>
      </c>
      <c r="F1213" s="4">
        <v>726200</v>
      </c>
      <c r="G1213" s="4"/>
      <c r="H1213" s="4"/>
      <c r="I1213" s="4"/>
      <c r="K1213" t="str">
        <f t="shared" si="38"/>
        <v>MDQUEEN ANNE'S</v>
      </c>
      <c r="L1213" s="9">
        <f t="shared" si="39"/>
        <v>726200</v>
      </c>
      <c r="M1213" s="9"/>
    </row>
    <row r="1214" spans="1:13">
      <c r="A1214" s="2" t="s">
        <v>2642</v>
      </c>
      <c r="B1214" s="2" t="s">
        <v>2099</v>
      </c>
      <c r="C1214" s="3" t="s">
        <v>829</v>
      </c>
      <c r="D1214" s="2" t="s">
        <v>816</v>
      </c>
      <c r="E1214" s="8" t="s">
        <v>2646</v>
      </c>
      <c r="F1214" s="4">
        <v>726200</v>
      </c>
      <c r="G1214" s="4"/>
      <c r="H1214" s="4"/>
      <c r="I1214" s="4"/>
      <c r="K1214" t="str">
        <f t="shared" si="38"/>
        <v>MDST. MARY'S</v>
      </c>
      <c r="L1214" s="9">
        <f t="shared" si="39"/>
        <v>726200</v>
      </c>
      <c r="M1214" s="9"/>
    </row>
    <row r="1215" spans="1:13">
      <c r="A1215" s="2" t="s">
        <v>2642</v>
      </c>
      <c r="B1215" s="2" t="s">
        <v>2101</v>
      </c>
      <c r="C1215" s="3" t="s">
        <v>812</v>
      </c>
      <c r="D1215" s="2" t="s">
        <v>816</v>
      </c>
      <c r="E1215" s="8" t="s">
        <v>2305</v>
      </c>
      <c r="F1215" s="4">
        <v>726200</v>
      </c>
      <c r="G1215" s="4"/>
      <c r="H1215" s="4"/>
      <c r="I1215" s="4"/>
      <c r="K1215" t="str">
        <f t="shared" si="38"/>
        <v>MDSOMERSET</v>
      </c>
      <c r="L1215" s="9">
        <f t="shared" si="39"/>
        <v>726200</v>
      </c>
      <c r="M1215" s="9"/>
    </row>
    <row r="1216" spans="1:13">
      <c r="A1216" s="2" t="s">
        <v>2642</v>
      </c>
      <c r="B1216" s="2" t="s">
        <v>2102</v>
      </c>
      <c r="C1216" s="3" t="s">
        <v>428</v>
      </c>
      <c r="D1216" s="2" t="s">
        <v>816</v>
      </c>
      <c r="E1216" s="8" t="s">
        <v>2647</v>
      </c>
      <c r="F1216" s="4">
        <v>726200</v>
      </c>
      <c r="G1216" s="4"/>
      <c r="H1216" s="4"/>
      <c r="I1216" s="4"/>
      <c r="K1216" t="str">
        <f t="shared" si="38"/>
        <v>MDTALBOT</v>
      </c>
      <c r="L1216" s="9">
        <f t="shared" si="39"/>
        <v>726200</v>
      </c>
      <c r="M1216" s="9"/>
    </row>
    <row r="1217" spans="1:13">
      <c r="A1217" s="2" t="s">
        <v>2642</v>
      </c>
      <c r="B1217" s="2" t="s">
        <v>2103</v>
      </c>
      <c r="C1217" s="3" t="s">
        <v>68</v>
      </c>
      <c r="D1217" s="2" t="s">
        <v>816</v>
      </c>
      <c r="E1217" s="8" t="s">
        <v>2648</v>
      </c>
      <c r="F1217" s="4">
        <v>726200</v>
      </c>
      <c r="G1217" s="4"/>
      <c r="H1217" s="4"/>
      <c r="I1217" s="4"/>
      <c r="K1217" t="str">
        <f t="shared" si="38"/>
        <v>MDWASHINGTON</v>
      </c>
      <c r="L1217" s="9">
        <f t="shared" si="39"/>
        <v>726200</v>
      </c>
      <c r="M1217" s="9"/>
    </row>
    <row r="1218" spans="1:13">
      <c r="A1218" s="2" t="s">
        <v>2642</v>
      </c>
      <c r="B1218" s="2" t="s">
        <v>2105</v>
      </c>
      <c r="C1218" s="3" t="s">
        <v>830</v>
      </c>
      <c r="D1218" s="2" t="s">
        <v>816</v>
      </c>
      <c r="E1218" s="8" t="s">
        <v>2305</v>
      </c>
      <c r="F1218" s="4">
        <v>726200</v>
      </c>
      <c r="G1218" s="4"/>
      <c r="H1218" s="4"/>
      <c r="I1218" s="4"/>
      <c r="K1218" t="str">
        <f t="shared" si="38"/>
        <v>MDWICOMICO</v>
      </c>
      <c r="L1218" s="9">
        <f t="shared" si="39"/>
        <v>726200</v>
      </c>
      <c r="M1218" s="9"/>
    </row>
    <row r="1219" spans="1:13">
      <c r="A1219" s="2" t="s">
        <v>2642</v>
      </c>
      <c r="B1219" s="2" t="s">
        <v>2107</v>
      </c>
      <c r="C1219" s="3" t="s">
        <v>831</v>
      </c>
      <c r="D1219" s="2" t="s">
        <v>816</v>
      </c>
      <c r="E1219" s="8" t="s">
        <v>2305</v>
      </c>
      <c r="F1219" s="4">
        <v>726200</v>
      </c>
      <c r="G1219" s="4"/>
      <c r="H1219" s="4"/>
      <c r="I1219" s="4"/>
      <c r="K1219" t="str">
        <f t="shared" si="38"/>
        <v>MDWORCESTER</v>
      </c>
      <c r="L1219" s="9">
        <f t="shared" si="39"/>
        <v>726200</v>
      </c>
      <c r="M1219" s="9"/>
    </row>
    <row r="1220" spans="1:13">
      <c r="A1220" s="2" t="s">
        <v>2642</v>
      </c>
      <c r="B1220" s="2" t="s">
        <v>2649</v>
      </c>
      <c r="C1220" s="3" t="s">
        <v>832</v>
      </c>
      <c r="D1220" s="2" t="s">
        <v>816</v>
      </c>
      <c r="E1220" s="8" t="s">
        <v>2644</v>
      </c>
      <c r="F1220" s="4">
        <v>726200</v>
      </c>
      <c r="G1220" s="4"/>
      <c r="H1220" s="4"/>
      <c r="I1220" s="4"/>
      <c r="K1220" t="str">
        <f t="shared" si="38"/>
        <v>MDBALTIMORE CITY</v>
      </c>
      <c r="L1220" s="9">
        <f t="shared" si="39"/>
        <v>726200</v>
      </c>
      <c r="M1220" s="9"/>
    </row>
    <row r="1221" spans="1:13">
      <c r="A1221" s="2" t="s">
        <v>2650</v>
      </c>
      <c r="B1221" s="2" t="s">
        <v>2073</v>
      </c>
      <c r="C1221" s="3" t="s">
        <v>833</v>
      </c>
      <c r="D1221" s="2" t="s">
        <v>834</v>
      </c>
      <c r="E1221" s="8" t="s">
        <v>2651</v>
      </c>
      <c r="F1221" s="4">
        <v>726200</v>
      </c>
      <c r="G1221" s="4"/>
      <c r="H1221" s="4"/>
      <c r="I1221" s="4"/>
      <c r="K1221" t="str">
        <f t="shared" ref="K1221:K1284" si="40">+D1221&amp;C1221</f>
        <v>MABARNSTABLE</v>
      </c>
      <c r="L1221" s="9">
        <f t="shared" ref="L1221:L1284" si="41">+F1221</f>
        <v>726200</v>
      </c>
      <c r="M1221" s="9"/>
    </row>
    <row r="1222" spans="1:13">
      <c r="A1222" s="2" t="s">
        <v>2650</v>
      </c>
      <c r="B1222" s="2" t="s">
        <v>2075</v>
      </c>
      <c r="C1222" s="3" t="s">
        <v>835</v>
      </c>
      <c r="D1222" s="2" t="s">
        <v>834</v>
      </c>
      <c r="E1222" s="8" t="s">
        <v>2652</v>
      </c>
      <c r="F1222" s="4">
        <v>726200</v>
      </c>
      <c r="G1222" s="4"/>
      <c r="H1222" s="4"/>
      <c r="I1222" s="4"/>
      <c r="K1222" t="str">
        <f t="shared" si="40"/>
        <v>MABERKSHIRE</v>
      </c>
      <c r="L1222" s="9">
        <f t="shared" si="41"/>
        <v>726200</v>
      </c>
      <c r="M1222" s="9"/>
    </row>
    <row r="1223" spans="1:13">
      <c r="A1223" s="2" t="s">
        <v>2650</v>
      </c>
      <c r="B1223" s="2" t="s">
        <v>2077</v>
      </c>
      <c r="C1223" s="3" t="s">
        <v>836</v>
      </c>
      <c r="D1223" s="2" t="s">
        <v>834</v>
      </c>
      <c r="E1223" s="8" t="s">
        <v>2653</v>
      </c>
      <c r="F1223" s="4">
        <v>726200</v>
      </c>
      <c r="G1223" s="4"/>
      <c r="H1223" s="4"/>
      <c r="I1223" s="4"/>
      <c r="K1223" t="str">
        <f t="shared" si="40"/>
        <v>MABRISTOL</v>
      </c>
      <c r="L1223" s="9">
        <f t="shared" si="41"/>
        <v>726200</v>
      </c>
      <c r="M1223" s="9"/>
    </row>
    <row r="1224" spans="1:13">
      <c r="A1224" s="2" t="s">
        <v>2650</v>
      </c>
      <c r="B1224" s="2" t="s">
        <v>2079</v>
      </c>
      <c r="C1224" s="3" t="s">
        <v>837</v>
      </c>
      <c r="D1224" s="2" t="s">
        <v>834</v>
      </c>
      <c r="E1224" s="8" t="s">
        <v>2654</v>
      </c>
      <c r="F1224" s="4">
        <v>1089300</v>
      </c>
      <c r="G1224" s="4"/>
      <c r="H1224" s="4"/>
      <c r="I1224" s="4"/>
      <c r="K1224" t="str">
        <f t="shared" si="40"/>
        <v>MADUKES</v>
      </c>
      <c r="L1224" s="9">
        <f t="shared" si="41"/>
        <v>1089300</v>
      </c>
      <c r="M1224" s="9"/>
    </row>
    <row r="1225" spans="1:13">
      <c r="A1225" s="2" t="s">
        <v>2650</v>
      </c>
      <c r="B1225" s="2" t="s">
        <v>2081</v>
      </c>
      <c r="C1225" s="3" t="s">
        <v>838</v>
      </c>
      <c r="D1225" s="2" t="s">
        <v>834</v>
      </c>
      <c r="E1225" s="8" t="s">
        <v>2655</v>
      </c>
      <c r="F1225" s="4">
        <v>828000</v>
      </c>
      <c r="G1225" s="4"/>
      <c r="H1225" s="4"/>
      <c r="I1225" s="4"/>
      <c r="K1225" t="str">
        <f t="shared" si="40"/>
        <v>MAESSEX</v>
      </c>
      <c r="L1225" s="9">
        <f t="shared" si="41"/>
        <v>828000</v>
      </c>
      <c r="M1225" s="9"/>
    </row>
    <row r="1226" spans="1:13">
      <c r="A1226" s="2" t="s">
        <v>2650</v>
      </c>
      <c r="B1226" s="2" t="s">
        <v>2082</v>
      </c>
      <c r="C1226" s="3" t="s">
        <v>33</v>
      </c>
      <c r="D1226" s="2" t="s">
        <v>834</v>
      </c>
      <c r="E1226" s="8" t="s">
        <v>2656</v>
      </c>
      <c r="F1226" s="4">
        <v>726200</v>
      </c>
      <c r="G1226" s="4"/>
      <c r="H1226" s="4"/>
      <c r="I1226" s="4"/>
      <c r="K1226" t="str">
        <f t="shared" si="40"/>
        <v>MAFRANKLIN</v>
      </c>
      <c r="L1226" s="9">
        <f t="shared" si="41"/>
        <v>726200</v>
      </c>
      <c r="M1226" s="9"/>
    </row>
    <row r="1227" spans="1:13">
      <c r="A1227" s="2" t="s">
        <v>2650</v>
      </c>
      <c r="B1227" s="2" t="s">
        <v>2084</v>
      </c>
      <c r="C1227" s="3" t="s">
        <v>839</v>
      </c>
      <c r="D1227" s="2" t="s">
        <v>834</v>
      </c>
      <c r="E1227" s="8" t="s">
        <v>2656</v>
      </c>
      <c r="F1227" s="4">
        <v>726200</v>
      </c>
      <c r="G1227" s="4"/>
      <c r="H1227" s="4"/>
      <c r="I1227" s="4"/>
      <c r="K1227" t="str">
        <f t="shared" si="40"/>
        <v>MAHAMPDEN</v>
      </c>
      <c r="L1227" s="9">
        <f t="shared" si="41"/>
        <v>726200</v>
      </c>
      <c r="M1227" s="9"/>
    </row>
    <row r="1228" spans="1:13">
      <c r="A1228" s="2" t="s">
        <v>2650</v>
      </c>
      <c r="B1228" s="2" t="s">
        <v>2085</v>
      </c>
      <c r="C1228" s="3" t="s">
        <v>840</v>
      </c>
      <c r="D1228" s="2" t="s">
        <v>834</v>
      </c>
      <c r="E1228" s="8" t="s">
        <v>2656</v>
      </c>
      <c r="F1228" s="4">
        <v>726200</v>
      </c>
      <c r="G1228" s="4"/>
      <c r="H1228" s="4"/>
      <c r="I1228" s="4"/>
      <c r="K1228" t="str">
        <f t="shared" si="40"/>
        <v>MAHAMPSHIRE</v>
      </c>
      <c r="L1228" s="9">
        <f t="shared" si="41"/>
        <v>726200</v>
      </c>
      <c r="M1228" s="9"/>
    </row>
    <row r="1229" spans="1:13">
      <c r="A1229" s="2" t="s">
        <v>2650</v>
      </c>
      <c r="B1229" s="2" t="s">
        <v>2087</v>
      </c>
      <c r="C1229" s="3" t="s">
        <v>281</v>
      </c>
      <c r="D1229" s="2" t="s">
        <v>834</v>
      </c>
      <c r="E1229" s="8" t="s">
        <v>2655</v>
      </c>
      <c r="F1229" s="4">
        <v>828000</v>
      </c>
      <c r="G1229" s="4"/>
      <c r="H1229" s="4"/>
      <c r="I1229" s="4"/>
      <c r="K1229" t="str">
        <f t="shared" si="40"/>
        <v>MAMIDDLESEX</v>
      </c>
      <c r="L1229" s="9">
        <f t="shared" si="41"/>
        <v>828000</v>
      </c>
      <c r="M1229" s="9"/>
    </row>
    <row r="1230" spans="1:13">
      <c r="A1230" s="2" t="s">
        <v>2650</v>
      </c>
      <c r="B1230" s="2" t="s">
        <v>2088</v>
      </c>
      <c r="C1230" s="3" t="s">
        <v>841</v>
      </c>
      <c r="D1230" s="2" t="s">
        <v>834</v>
      </c>
      <c r="E1230" s="8" t="s">
        <v>2083</v>
      </c>
      <c r="F1230" s="4">
        <v>1089300</v>
      </c>
      <c r="G1230" s="4"/>
      <c r="H1230" s="4"/>
      <c r="I1230" s="4"/>
      <c r="K1230" t="str">
        <f t="shared" si="40"/>
        <v>MANANTUCKET</v>
      </c>
      <c r="L1230" s="9">
        <f t="shared" si="41"/>
        <v>1089300</v>
      </c>
      <c r="M1230" s="9"/>
    </row>
    <row r="1231" spans="1:13">
      <c r="A1231" s="2" t="s">
        <v>2650</v>
      </c>
      <c r="B1231" s="2" t="s">
        <v>2089</v>
      </c>
      <c r="C1231" s="3" t="s">
        <v>842</v>
      </c>
      <c r="D1231" s="2" t="s">
        <v>834</v>
      </c>
      <c r="E1231" s="8" t="s">
        <v>2655</v>
      </c>
      <c r="F1231" s="4">
        <v>828000</v>
      </c>
      <c r="G1231" s="4"/>
      <c r="H1231" s="4"/>
      <c r="I1231" s="4"/>
      <c r="K1231" t="str">
        <f t="shared" si="40"/>
        <v>MANORFOLK</v>
      </c>
      <c r="L1231" s="9">
        <f t="shared" si="41"/>
        <v>828000</v>
      </c>
      <c r="M1231" s="9"/>
    </row>
    <row r="1232" spans="1:13">
      <c r="A1232" s="2" t="s">
        <v>2650</v>
      </c>
      <c r="B1232" s="2" t="s">
        <v>2090</v>
      </c>
      <c r="C1232" s="3" t="s">
        <v>620</v>
      </c>
      <c r="D1232" s="2" t="s">
        <v>834</v>
      </c>
      <c r="E1232" s="8" t="s">
        <v>2655</v>
      </c>
      <c r="F1232" s="4">
        <v>828000</v>
      </c>
      <c r="G1232" s="4"/>
      <c r="H1232" s="4"/>
      <c r="I1232" s="4"/>
      <c r="K1232" t="str">
        <f t="shared" si="40"/>
        <v>MAPLYMOUTH</v>
      </c>
      <c r="L1232" s="9">
        <f t="shared" si="41"/>
        <v>828000</v>
      </c>
      <c r="M1232" s="9"/>
    </row>
    <row r="1233" spans="1:13">
      <c r="A1233" s="2" t="s">
        <v>2650</v>
      </c>
      <c r="B1233" s="2" t="s">
        <v>2091</v>
      </c>
      <c r="C1233" s="3" t="s">
        <v>843</v>
      </c>
      <c r="D1233" s="2" t="s">
        <v>834</v>
      </c>
      <c r="E1233" s="8" t="s">
        <v>2655</v>
      </c>
      <c r="F1233" s="4">
        <v>828000</v>
      </c>
      <c r="G1233" s="4"/>
      <c r="H1233" s="4"/>
      <c r="I1233" s="4"/>
      <c r="K1233" t="str">
        <f t="shared" si="40"/>
        <v>MASUFFOLK</v>
      </c>
      <c r="L1233" s="9">
        <f t="shared" si="41"/>
        <v>828000</v>
      </c>
      <c r="M1233" s="9"/>
    </row>
    <row r="1234" spans="1:13">
      <c r="A1234" s="2" t="s">
        <v>2650</v>
      </c>
      <c r="B1234" s="2" t="s">
        <v>2092</v>
      </c>
      <c r="C1234" s="3" t="s">
        <v>831</v>
      </c>
      <c r="D1234" s="2" t="s">
        <v>834</v>
      </c>
      <c r="E1234" s="8" t="s">
        <v>2301</v>
      </c>
      <c r="F1234" s="4">
        <v>726200</v>
      </c>
      <c r="G1234" s="4"/>
      <c r="H1234" s="4"/>
      <c r="I1234" s="4"/>
      <c r="K1234" t="str">
        <f t="shared" si="40"/>
        <v>MAWORCESTER</v>
      </c>
      <c r="L1234" s="9">
        <f t="shared" si="41"/>
        <v>726200</v>
      </c>
      <c r="M1234" s="9"/>
    </row>
    <row r="1235" spans="1:13">
      <c r="A1235" s="2" t="s">
        <v>2657</v>
      </c>
      <c r="B1235" s="2" t="s">
        <v>2073</v>
      </c>
      <c r="C1235" s="3" t="s">
        <v>844</v>
      </c>
      <c r="D1235" s="2" t="s">
        <v>845</v>
      </c>
      <c r="E1235" s="8" t="s">
        <v>2083</v>
      </c>
      <c r="F1235" s="4">
        <v>726200</v>
      </c>
      <c r="G1235" s="4"/>
      <c r="H1235" s="4"/>
      <c r="I1235" s="4"/>
      <c r="K1235" t="str">
        <f t="shared" si="40"/>
        <v>MIALCONA</v>
      </c>
      <c r="L1235" s="9">
        <f t="shared" si="41"/>
        <v>726200</v>
      </c>
      <c r="M1235" s="9"/>
    </row>
    <row r="1236" spans="1:13">
      <c r="A1236" s="2" t="s">
        <v>2657</v>
      </c>
      <c r="B1236" s="2" t="s">
        <v>2075</v>
      </c>
      <c r="C1236" s="3" t="s">
        <v>846</v>
      </c>
      <c r="D1236" s="2" t="s">
        <v>845</v>
      </c>
      <c r="E1236" s="8" t="s">
        <v>2083</v>
      </c>
      <c r="F1236" s="4">
        <v>726200</v>
      </c>
      <c r="G1236" s="4"/>
      <c r="H1236" s="4"/>
      <c r="I1236" s="4"/>
      <c r="K1236" t="str">
        <f t="shared" si="40"/>
        <v>MIALGER</v>
      </c>
      <c r="L1236" s="9">
        <f t="shared" si="41"/>
        <v>726200</v>
      </c>
      <c r="M1236" s="9"/>
    </row>
    <row r="1237" spans="1:13">
      <c r="A1237" s="2" t="s">
        <v>2657</v>
      </c>
      <c r="B1237" s="2" t="s">
        <v>2077</v>
      </c>
      <c r="C1237" s="3" t="s">
        <v>847</v>
      </c>
      <c r="D1237" s="2" t="s">
        <v>845</v>
      </c>
      <c r="E1237" s="8" t="s">
        <v>2658</v>
      </c>
      <c r="F1237" s="4">
        <v>726200</v>
      </c>
      <c r="G1237" s="4"/>
      <c r="H1237" s="4"/>
      <c r="I1237" s="4"/>
      <c r="K1237" t="str">
        <f t="shared" si="40"/>
        <v>MIALLEGAN</v>
      </c>
      <c r="L1237" s="9">
        <f t="shared" si="41"/>
        <v>726200</v>
      </c>
      <c r="M1237" s="9"/>
    </row>
    <row r="1238" spans="1:13">
      <c r="A1238" s="2" t="s">
        <v>2657</v>
      </c>
      <c r="B1238" s="2" t="s">
        <v>2079</v>
      </c>
      <c r="C1238" s="3" t="s">
        <v>848</v>
      </c>
      <c r="D1238" s="2" t="s">
        <v>845</v>
      </c>
      <c r="E1238" s="8" t="s">
        <v>2659</v>
      </c>
      <c r="F1238" s="4">
        <v>726200</v>
      </c>
      <c r="G1238" s="4"/>
      <c r="H1238" s="4"/>
      <c r="I1238" s="4"/>
      <c r="K1238" t="str">
        <f t="shared" si="40"/>
        <v>MIALPENA</v>
      </c>
      <c r="L1238" s="9">
        <f t="shared" si="41"/>
        <v>726200</v>
      </c>
      <c r="M1238" s="9"/>
    </row>
    <row r="1239" spans="1:13">
      <c r="A1239" s="2" t="s">
        <v>2657</v>
      </c>
      <c r="B1239" s="2" t="s">
        <v>2081</v>
      </c>
      <c r="C1239" s="3" t="s">
        <v>849</v>
      </c>
      <c r="D1239" s="2" t="s">
        <v>845</v>
      </c>
      <c r="E1239" s="8" t="s">
        <v>2083</v>
      </c>
      <c r="F1239" s="4">
        <v>726200</v>
      </c>
      <c r="G1239" s="4"/>
      <c r="H1239" s="4"/>
      <c r="I1239" s="4"/>
      <c r="K1239" t="str">
        <f t="shared" si="40"/>
        <v>MIANTRIM</v>
      </c>
      <c r="L1239" s="9">
        <f t="shared" si="41"/>
        <v>726200</v>
      </c>
      <c r="M1239" s="9"/>
    </row>
    <row r="1240" spans="1:13">
      <c r="A1240" s="2" t="s">
        <v>2657</v>
      </c>
      <c r="B1240" s="2" t="s">
        <v>2082</v>
      </c>
      <c r="C1240" s="3" t="s">
        <v>850</v>
      </c>
      <c r="D1240" s="2" t="s">
        <v>845</v>
      </c>
      <c r="E1240" s="8" t="s">
        <v>2083</v>
      </c>
      <c r="F1240" s="4">
        <v>726200</v>
      </c>
      <c r="G1240" s="4"/>
      <c r="H1240" s="4"/>
      <c r="I1240" s="4"/>
      <c r="K1240" t="str">
        <f t="shared" si="40"/>
        <v>MIARENAC</v>
      </c>
      <c r="L1240" s="9">
        <f t="shared" si="41"/>
        <v>726200</v>
      </c>
      <c r="M1240" s="9"/>
    </row>
    <row r="1241" spans="1:13">
      <c r="A1241" s="2" t="s">
        <v>2657</v>
      </c>
      <c r="B1241" s="2" t="s">
        <v>2084</v>
      </c>
      <c r="C1241" s="3" t="s">
        <v>851</v>
      </c>
      <c r="D1241" s="2" t="s">
        <v>845</v>
      </c>
      <c r="E1241" s="8" t="s">
        <v>2083</v>
      </c>
      <c r="F1241" s="4">
        <v>726200</v>
      </c>
      <c r="G1241" s="4"/>
      <c r="H1241" s="4"/>
      <c r="I1241" s="4"/>
      <c r="K1241" t="str">
        <f t="shared" si="40"/>
        <v>MIBARAGA</v>
      </c>
      <c r="L1241" s="9">
        <f t="shared" si="41"/>
        <v>726200</v>
      </c>
      <c r="M1241" s="9"/>
    </row>
    <row r="1242" spans="1:13">
      <c r="A1242" s="2" t="s">
        <v>2657</v>
      </c>
      <c r="B1242" s="2" t="s">
        <v>2085</v>
      </c>
      <c r="C1242" s="3" t="s">
        <v>852</v>
      </c>
      <c r="D1242" s="2" t="s">
        <v>845</v>
      </c>
      <c r="E1242" s="8" t="s">
        <v>2083</v>
      </c>
      <c r="F1242" s="4">
        <v>726200</v>
      </c>
      <c r="G1242" s="4"/>
      <c r="H1242" s="4"/>
      <c r="I1242" s="4"/>
      <c r="K1242" t="str">
        <f t="shared" si="40"/>
        <v>MIBARRY</v>
      </c>
      <c r="L1242" s="9">
        <f t="shared" si="41"/>
        <v>726200</v>
      </c>
      <c r="M1242" s="9"/>
    </row>
    <row r="1243" spans="1:13">
      <c r="A1243" s="2" t="s">
        <v>2657</v>
      </c>
      <c r="B1243" s="2" t="s">
        <v>2087</v>
      </c>
      <c r="C1243" s="3" t="s">
        <v>294</v>
      </c>
      <c r="D1243" s="2" t="s">
        <v>845</v>
      </c>
      <c r="E1243" s="8" t="s">
        <v>2661</v>
      </c>
      <c r="F1243" s="4">
        <v>726200</v>
      </c>
      <c r="G1243" s="4"/>
      <c r="H1243" s="4"/>
      <c r="I1243" s="4"/>
      <c r="K1243" t="str">
        <f t="shared" si="40"/>
        <v>MIBAY</v>
      </c>
      <c r="L1243" s="9">
        <f t="shared" si="41"/>
        <v>726200</v>
      </c>
      <c r="M1243" s="9"/>
    </row>
    <row r="1244" spans="1:13">
      <c r="A1244" s="2" t="s">
        <v>2657</v>
      </c>
      <c r="B1244" s="2" t="s">
        <v>2088</v>
      </c>
      <c r="C1244" s="3" t="s">
        <v>853</v>
      </c>
      <c r="D1244" s="2" t="s">
        <v>845</v>
      </c>
      <c r="E1244" s="8" t="s">
        <v>2662</v>
      </c>
      <c r="F1244" s="4">
        <v>726200</v>
      </c>
      <c r="G1244" s="4"/>
      <c r="H1244" s="4"/>
      <c r="I1244" s="4"/>
      <c r="K1244" t="str">
        <f t="shared" si="40"/>
        <v>MIBENZIE</v>
      </c>
      <c r="L1244" s="9">
        <f t="shared" si="41"/>
        <v>726200</v>
      </c>
      <c r="M1244" s="9"/>
    </row>
    <row r="1245" spans="1:13">
      <c r="A1245" s="2" t="s">
        <v>2657</v>
      </c>
      <c r="B1245" s="2" t="s">
        <v>2089</v>
      </c>
      <c r="C1245" s="3" t="s">
        <v>349</v>
      </c>
      <c r="D1245" s="2" t="s">
        <v>845</v>
      </c>
      <c r="E1245" s="8" t="s">
        <v>2663</v>
      </c>
      <c r="F1245" s="4">
        <v>726200</v>
      </c>
      <c r="G1245" s="4"/>
      <c r="H1245" s="4"/>
      <c r="I1245" s="4"/>
      <c r="K1245" t="str">
        <f t="shared" si="40"/>
        <v>MIBERRIEN</v>
      </c>
      <c r="L1245" s="9">
        <f t="shared" si="41"/>
        <v>726200</v>
      </c>
      <c r="M1245" s="9"/>
    </row>
    <row r="1246" spans="1:13">
      <c r="A1246" s="2" t="s">
        <v>2657</v>
      </c>
      <c r="B1246" s="2" t="s">
        <v>2090</v>
      </c>
      <c r="C1246" s="3" t="s">
        <v>854</v>
      </c>
      <c r="D1246" s="2" t="s">
        <v>845</v>
      </c>
      <c r="E1246" s="8" t="s">
        <v>2664</v>
      </c>
      <c r="F1246" s="4">
        <v>726200</v>
      </c>
      <c r="G1246" s="4"/>
      <c r="H1246" s="4"/>
      <c r="I1246" s="4"/>
      <c r="K1246" t="str">
        <f t="shared" si="40"/>
        <v>MIBRANCH</v>
      </c>
      <c r="L1246" s="9">
        <f t="shared" si="41"/>
        <v>726200</v>
      </c>
      <c r="M1246" s="9"/>
    </row>
    <row r="1247" spans="1:13">
      <c r="A1247" s="2" t="s">
        <v>2657</v>
      </c>
      <c r="B1247" s="2" t="s">
        <v>2091</v>
      </c>
      <c r="C1247" s="3" t="s">
        <v>11</v>
      </c>
      <c r="D1247" s="2" t="s">
        <v>845</v>
      </c>
      <c r="E1247" s="8" t="s">
        <v>2665</v>
      </c>
      <c r="F1247" s="4">
        <v>726200</v>
      </c>
      <c r="G1247" s="4"/>
      <c r="H1247" s="4"/>
      <c r="I1247" s="4"/>
      <c r="K1247" t="str">
        <f t="shared" si="40"/>
        <v>MICALHOUN</v>
      </c>
      <c r="L1247" s="9">
        <f t="shared" si="41"/>
        <v>726200</v>
      </c>
      <c r="M1247" s="9"/>
    </row>
    <row r="1248" spans="1:13">
      <c r="A1248" s="2" t="s">
        <v>2657</v>
      </c>
      <c r="B1248" s="2" t="s">
        <v>2092</v>
      </c>
      <c r="C1248" s="3" t="s">
        <v>496</v>
      </c>
      <c r="D1248" s="2" t="s">
        <v>845</v>
      </c>
      <c r="E1248" s="8" t="s">
        <v>2548</v>
      </c>
      <c r="F1248" s="4">
        <v>726200</v>
      </c>
      <c r="G1248" s="4"/>
      <c r="H1248" s="4"/>
      <c r="I1248" s="4"/>
      <c r="K1248" t="str">
        <f t="shared" si="40"/>
        <v>MICASS</v>
      </c>
      <c r="L1248" s="9">
        <f t="shared" si="41"/>
        <v>726200</v>
      </c>
      <c r="M1248" s="9"/>
    </row>
    <row r="1249" spans="1:13">
      <c r="A1249" s="2" t="s">
        <v>2657</v>
      </c>
      <c r="B1249" s="2" t="s">
        <v>2093</v>
      </c>
      <c r="C1249" s="3" t="s">
        <v>855</v>
      </c>
      <c r="D1249" s="2" t="s">
        <v>845</v>
      </c>
      <c r="E1249" s="8" t="s">
        <v>2083</v>
      </c>
      <c r="F1249" s="4">
        <v>726200</v>
      </c>
      <c r="G1249" s="4"/>
      <c r="H1249" s="4"/>
      <c r="I1249" s="4"/>
      <c r="K1249" t="str">
        <f t="shared" si="40"/>
        <v>MICHARLEVOIX</v>
      </c>
      <c r="L1249" s="9">
        <f t="shared" si="41"/>
        <v>726200</v>
      </c>
      <c r="M1249" s="9"/>
    </row>
    <row r="1250" spans="1:13">
      <c r="A1250" s="2" t="s">
        <v>2657</v>
      </c>
      <c r="B1250" s="2" t="s">
        <v>2094</v>
      </c>
      <c r="C1250" s="3" t="s">
        <v>856</v>
      </c>
      <c r="D1250" s="2" t="s">
        <v>845</v>
      </c>
      <c r="E1250" s="8" t="s">
        <v>2083</v>
      </c>
      <c r="F1250" s="4">
        <v>726200</v>
      </c>
      <c r="G1250" s="4"/>
      <c r="H1250" s="4"/>
      <c r="I1250" s="4"/>
      <c r="K1250" t="str">
        <f t="shared" si="40"/>
        <v>MICHEBOYGAN</v>
      </c>
      <c r="L1250" s="9">
        <f t="shared" si="41"/>
        <v>726200</v>
      </c>
      <c r="M1250" s="9"/>
    </row>
    <row r="1251" spans="1:13">
      <c r="A1251" s="2" t="s">
        <v>2657</v>
      </c>
      <c r="B1251" s="2" t="s">
        <v>2096</v>
      </c>
      <c r="C1251" s="3" t="s">
        <v>857</v>
      </c>
      <c r="D1251" s="2" t="s">
        <v>845</v>
      </c>
      <c r="E1251" s="8" t="s">
        <v>2666</v>
      </c>
      <c r="F1251" s="4">
        <v>726200</v>
      </c>
      <c r="G1251" s="4"/>
      <c r="H1251" s="4"/>
      <c r="I1251" s="4"/>
      <c r="K1251" t="str">
        <f t="shared" si="40"/>
        <v>MICHIPPEWA</v>
      </c>
      <c r="L1251" s="9">
        <f t="shared" si="41"/>
        <v>726200</v>
      </c>
      <c r="M1251" s="9"/>
    </row>
    <row r="1252" spans="1:13">
      <c r="A1252" s="2" t="s">
        <v>2657</v>
      </c>
      <c r="B1252" s="2" t="s">
        <v>2098</v>
      </c>
      <c r="C1252" s="3" t="s">
        <v>858</v>
      </c>
      <c r="D1252" s="2" t="s">
        <v>845</v>
      </c>
      <c r="E1252" s="8" t="s">
        <v>2083</v>
      </c>
      <c r="F1252" s="4">
        <v>726200</v>
      </c>
      <c r="G1252" s="4"/>
      <c r="H1252" s="4"/>
      <c r="I1252" s="4"/>
      <c r="K1252" t="str">
        <f t="shared" si="40"/>
        <v>MICLARE</v>
      </c>
      <c r="L1252" s="9">
        <f t="shared" si="41"/>
        <v>726200</v>
      </c>
      <c r="M1252" s="9"/>
    </row>
    <row r="1253" spans="1:13">
      <c r="A1253" s="2" t="s">
        <v>2657</v>
      </c>
      <c r="B1253" s="2" t="s">
        <v>2099</v>
      </c>
      <c r="C1253" s="3" t="s">
        <v>499</v>
      </c>
      <c r="D1253" s="2" t="s">
        <v>845</v>
      </c>
      <c r="E1253" s="8" t="s">
        <v>2667</v>
      </c>
      <c r="F1253" s="4">
        <v>726200</v>
      </c>
      <c r="G1253" s="4"/>
      <c r="H1253" s="4"/>
      <c r="I1253" s="4"/>
      <c r="K1253" t="str">
        <f t="shared" si="40"/>
        <v>MICLINTON</v>
      </c>
      <c r="L1253" s="9">
        <f t="shared" si="41"/>
        <v>726200</v>
      </c>
      <c r="M1253" s="9"/>
    </row>
    <row r="1254" spans="1:13">
      <c r="A1254" s="2" t="s">
        <v>2657</v>
      </c>
      <c r="B1254" s="2" t="s">
        <v>2101</v>
      </c>
      <c r="C1254" s="3" t="s">
        <v>120</v>
      </c>
      <c r="D1254" s="2" t="s">
        <v>845</v>
      </c>
      <c r="E1254" s="8" t="s">
        <v>2083</v>
      </c>
      <c r="F1254" s="4">
        <v>726200</v>
      </c>
      <c r="G1254" s="4"/>
      <c r="H1254" s="4"/>
      <c r="I1254" s="4"/>
      <c r="K1254" t="str">
        <f t="shared" si="40"/>
        <v>MICRAWFORD</v>
      </c>
      <c r="L1254" s="9">
        <f t="shared" si="41"/>
        <v>726200</v>
      </c>
      <c r="M1254" s="9"/>
    </row>
    <row r="1255" spans="1:13">
      <c r="A1255" s="2" t="s">
        <v>2657</v>
      </c>
      <c r="B1255" s="2" t="s">
        <v>2102</v>
      </c>
      <c r="C1255" s="3" t="s">
        <v>237</v>
      </c>
      <c r="D1255" s="2" t="s">
        <v>845</v>
      </c>
      <c r="E1255" s="8" t="s">
        <v>2668</v>
      </c>
      <c r="F1255" s="4">
        <v>726200</v>
      </c>
      <c r="G1255" s="4"/>
      <c r="H1255" s="4"/>
      <c r="I1255" s="4"/>
      <c r="K1255" t="str">
        <f t="shared" si="40"/>
        <v>MIDELTA</v>
      </c>
      <c r="L1255" s="9">
        <f t="shared" si="41"/>
        <v>726200</v>
      </c>
      <c r="M1255" s="9"/>
    </row>
    <row r="1256" spans="1:13">
      <c r="A1256" s="2" t="s">
        <v>2657</v>
      </c>
      <c r="B1256" s="2" t="s">
        <v>2103</v>
      </c>
      <c r="C1256" s="3" t="s">
        <v>601</v>
      </c>
      <c r="D1256" s="2" t="s">
        <v>845</v>
      </c>
      <c r="E1256" s="8" t="s">
        <v>2669</v>
      </c>
      <c r="F1256" s="4">
        <v>726200</v>
      </c>
      <c r="G1256" s="4"/>
      <c r="H1256" s="4"/>
      <c r="I1256" s="4"/>
      <c r="K1256" t="str">
        <f t="shared" si="40"/>
        <v>MIDICKINSON</v>
      </c>
      <c r="L1256" s="9">
        <f t="shared" si="41"/>
        <v>726200</v>
      </c>
      <c r="M1256" s="9"/>
    </row>
    <row r="1257" spans="1:13">
      <c r="A1257" s="2" t="s">
        <v>2657</v>
      </c>
      <c r="B1257" s="2" t="s">
        <v>2105</v>
      </c>
      <c r="C1257" s="3" t="s">
        <v>859</v>
      </c>
      <c r="D1257" s="2" t="s">
        <v>845</v>
      </c>
      <c r="E1257" s="8" t="s">
        <v>2667</v>
      </c>
      <c r="F1257" s="4">
        <v>726200</v>
      </c>
      <c r="G1257" s="4"/>
      <c r="H1257" s="4"/>
      <c r="I1257" s="4"/>
      <c r="K1257" t="str">
        <f t="shared" si="40"/>
        <v>MIEATON</v>
      </c>
      <c r="L1257" s="9">
        <f t="shared" si="41"/>
        <v>726200</v>
      </c>
      <c r="M1257" s="9"/>
    </row>
    <row r="1258" spans="1:13">
      <c r="A1258" s="2" t="s">
        <v>2657</v>
      </c>
      <c r="B1258" s="2" t="s">
        <v>2107</v>
      </c>
      <c r="C1258" s="3" t="s">
        <v>603</v>
      </c>
      <c r="D1258" s="2" t="s">
        <v>845</v>
      </c>
      <c r="E1258" s="8" t="s">
        <v>2083</v>
      </c>
      <c r="F1258" s="4">
        <v>726200</v>
      </c>
      <c r="G1258" s="4"/>
      <c r="H1258" s="4"/>
      <c r="I1258" s="4"/>
      <c r="K1258" t="str">
        <f t="shared" si="40"/>
        <v>MIEMMET</v>
      </c>
      <c r="L1258" s="9">
        <f t="shared" si="41"/>
        <v>726200</v>
      </c>
      <c r="M1258" s="9"/>
    </row>
    <row r="1259" spans="1:13">
      <c r="A1259" s="2" t="s">
        <v>2657</v>
      </c>
      <c r="B1259" s="2" t="s">
        <v>2109</v>
      </c>
      <c r="C1259" s="3" t="s">
        <v>860</v>
      </c>
      <c r="D1259" s="2" t="s">
        <v>845</v>
      </c>
      <c r="E1259" s="8" t="s">
        <v>2670</v>
      </c>
      <c r="F1259" s="4">
        <v>726200</v>
      </c>
      <c r="G1259" s="4"/>
      <c r="H1259" s="4"/>
      <c r="I1259" s="4"/>
      <c r="K1259" t="str">
        <f t="shared" si="40"/>
        <v>MIGENESEE</v>
      </c>
      <c r="L1259" s="9">
        <f t="shared" si="41"/>
        <v>726200</v>
      </c>
      <c r="M1259" s="9"/>
    </row>
    <row r="1260" spans="1:13">
      <c r="A1260" s="2" t="s">
        <v>2657</v>
      </c>
      <c r="B1260" s="2" t="s">
        <v>2111</v>
      </c>
      <c r="C1260" s="3" t="s">
        <v>861</v>
      </c>
      <c r="D1260" s="2" t="s">
        <v>845</v>
      </c>
      <c r="E1260" s="8" t="s">
        <v>2083</v>
      </c>
      <c r="F1260" s="4">
        <v>726200</v>
      </c>
      <c r="G1260" s="4"/>
      <c r="H1260" s="4"/>
      <c r="I1260" s="4"/>
      <c r="K1260" t="str">
        <f t="shared" si="40"/>
        <v>MIGLADWIN</v>
      </c>
      <c r="L1260" s="9">
        <f t="shared" si="41"/>
        <v>726200</v>
      </c>
      <c r="M1260" s="9"/>
    </row>
    <row r="1261" spans="1:13">
      <c r="A1261" s="2" t="s">
        <v>2657</v>
      </c>
      <c r="B1261" s="2" t="s">
        <v>2112</v>
      </c>
      <c r="C1261" s="3" t="s">
        <v>862</v>
      </c>
      <c r="D1261" s="2" t="s">
        <v>845</v>
      </c>
      <c r="E1261" s="8" t="s">
        <v>2083</v>
      </c>
      <c r="F1261" s="4">
        <v>726200</v>
      </c>
      <c r="G1261" s="4"/>
      <c r="H1261" s="4"/>
      <c r="I1261" s="4"/>
      <c r="K1261" t="str">
        <f t="shared" si="40"/>
        <v>MIGOGEBIC</v>
      </c>
      <c r="L1261" s="9">
        <f t="shared" si="41"/>
        <v>726200</v>
      </c>
      <c r="M1261" s="9"/>
    </row>
    <row r="1262" spans="1:13">
      <c r="A1262" s="2" t="s">
        <v>2657</v>
      </c>
      <c r="B1262" s="2" t="s">
        <v>2114</v>
      </c>
      <c r="C1262" s="3" t="s">
        <v>863</v>
      </c>
      <c r="D1262" s="2" t="s">
        <v>845</v>
      </c>
      <c r="E1262" s="8" t="s">
        <v>2662</v>
      </c>
      <c r="F1262" s="4">
        <v>726200</v>
      </c>
      <c r="G1262" s="4"/>
      <c r="H1262" s="4"/>
      <c r="I1262" s="4"/>
      <c r="K1262" t="str">
        <f t="shared" si="40"/>
        <v>MIGRAND TRAVERSE</v>
      </c>
      <c r="L1262" s="9">
        <f t="shared" si="41"/>
        <v>726200</v>
      </c>
      <c r="M1262" s="9"/>
    </row>
    <row r="1263" spans="1:13">
      <c r="A1263" s="2" t="s">
        <v>2657</v>
      </c>
      <c r="B1263" s="2" t="s">
        <v>2116</v>
      </c>
      <c r="C1263" s="3" t="s">
        <v>864</v>
      </c>
      <c r="D1263" s="2" t="s">
        <v>845</v>
      </c>
      <c r="E1263" s="8" t="s">
        <v>2671</v>
      </c>
      <c r="F1263" s="4">
        <v>726200</v>
      </c>
      <c r="G1263" s="4"/>
      <c r="H1263" s="4"/>
      <c r="I1263" s="4"/>
      <c r="K1263" t="str">
        <f t="shared" si="40"/>
        <v>MIGRATIOT</v>
      </c>
      <c r="L1263" s="9">
        <f t="shared" si="41"/>
        <v>726200</v>
      </c>
      <c r="M1263" s="9"/>
    </row>
    <row r="1264" spans="1:13">
      <c r="A1264" s="2" t="s">
        <v>2657</v>
      </c>
      <c r="B1264" s="2" t="s">
        <v>2117</v>
      </c>
      <c r="C1264" s="3" t="s">
        <v>865</v>
      </c>
      <c r="D1264" s="2" t="s">
        <v>845</v>
      </c>
      <c r="E1264" s="8" t="s">
        <v>2672</v>
      </c>
      <c r="F1264" s="4">
        <v>726200</v>
      </c>
      <c r="G1264" s="4"/>
      <c r="H1264" s="4"/>
      <c r="I1264" s="4"/>
      <c r="K1264" t="str">
        <f t="shared" si="40"/>
        <v>MIHILLSDALE</v>
      </c>
      <c r="L1264" s="9">
        <f t="shared" si="41"/>
        <v>726200</v>
      </c>
      <c r="M1264" s="9"/>
    </row>
    <row r="1265" spans="1:13">
      <c r="A1265" s="2" t="s">
        <v>2657</v>
      </c>
      <c r="B1265" s="2" t="s">
        <v>2118</v>
      </c>
      <c r="C1265" s="3" t="s">
        <v>866</v>
      </c>
      <c r="D1265" s="2" t="s">
        <v>845</v>
      </c>
      <c r="E1265" s="8" t="s">
        <v>2673</v>
      </c>
      <c r="F1265" s="4">
        <v>726200</v>
      </c>
      <c r="G1265" s="4"/>
      <c r="H1265" s="4"/>
      <c r="I1265" s="4"/>
      <c r="K1265" t="str">
        <f t="shared" si="40"/>
        <v>MIHOUGHTON</v>
      </c>
      <c r="L1265" s="9">
        <f t="shared" si="41"/>
        <v>726200</v>
      </c>
      <c r="M1265" s="9"/>
    </row>
    <row r="1266" spans="1:13">
      <c r="A1266" s="2" t="s">
        <v>2657</v>
      </c>
      <c r="B1266" s="2" t="s">
        <v>2120</v>
      </c>
      <c r="C1266" s="3" t="s">
        <v>867</v>
      </c>
      <c r="D1266" s="2" t="s">
        <v>845</v>
      </c>
      <c r="E1266" s="8" t="s">
        <v>2083</v>
      </c>
      <c r="F1266" s="4">
        <v>726200</v>
      </c>
      <c r="G1266" s="4"/>
      <c r="H1266" s="4"/>
      <c r="I1266" s="4"/>
      <c r="K1266" t="str">
        <f t="shared" si="40"/>
        <v>MIHURON</v>
      </c>
      <c r="L1266" s="9">
        <f t="shared" si="41"/>
        <v>726200</v>
      </c>
      <c r="M1266" s="9"/>
    </row>
    <row r="1267" spans="1:13">
      <c r="A1267" s="2" t="s">
        <v>2657</v>
      </c>
      <c r="B1267" s="2" t="s">
        <v>2121</v>
      </c>
      <c r="C1267" s="3" t="s">
        <v>868</v>
      </c>
      <c r="D1267" s="2" t="s">
        <v>845</v>
      </c>
      <c r="E1267" s="8" t="s">
        <v>2667</v>
      </c>
      <c r="F1267" s="4">
        <v>726200</v>
      </c>
      <c r="G1267" s="4"/>
      <c r="H1267" s="4"/>
      <c r="I1267" s="4"/>
      <c r="K1267" t="str">
        <f t="shared" si="40"/>
        <v>MIINGHAM</v>
      </c>
      <c r="L1267" s="9">
        <f t="shared" si="41"/>
        <v>726200</v>
      </c>
      <c r="M1267" s="9"/>
    </row>
    <row r="1268" spans="1:13">
      <c r="A1268" s="2" t="s">
        <v>2657</v>
      </c>
      <c r="B1268" s="2" t="s">
        <v>2123</v>
      </c>
      <c r="C1268" s="3" t="s">
        <v>869</v>
      </c>
      <c r="D1268" s="2" t="s">
        <v>845</v>
      </c>
      <c r="E1268" s="8" t="s">
        <v>2660</v>
      </c>
      <c r="F1268" s="4">
        <v>726200</v>
      </c>
      <c r="G1268" s="4"/>
      <c r="H1268" s="4"/>
      <c r="I1268" s="4"/>
      <c r="K1268" t="str">
        <f t="shared" si="40"/>
        <v>MIIONIA</v>
      </c>
      <c r="L1268" s="9">
        <f t="shared" si="41"/>
        <v>726200</v>
      </c>
      <c r="M1268" s="9"/>
    </row>
    <row r="1269" spans="1:13">
      <c r="A1269" s="2" t="s">
        <v>2657</v>
      </c>
      <c r="B1269" s="2" t="s">
        <v>2124</v>
      </c>
      <c r="C1269" s="3" t="s">
        <v>870</v>
      </c>
      <c r="D1269" s="2" t="s">
        <v>845</v>
      </c>
      <c r="E1269" s="8" t="s">
        <v>2083</v>
      </c>
      <c r="F1269" s="4">
        <v>726200</v>
      </c>
      <c r="G1269" s="4"/>
      <c r="H1269" s="4"/>
      <c r="I1269" s="4"/>
      <c r="K1269" t="str">
        <f t="shared" si="40"/>
        <v>MIIOSCO</v>
      </c>
      <c r="L1269" s="9">
        <f t="shared" si="41"/>
        <v>726200</v>
      </c>
      <c r="M1269" s="9"/>
    </row>
    <row r="1270" spans="1:13">
      <c r="A1270" s="2" t="s">
        <v>2657</v>
      </c>
      <c r="B1270" s="2" t="s">
        <v>2125</v>
      </c>
      <c r="C1270" s="3" t="s">
        <v>871</v>
      </c>
      <c r="D1270" s="2" t="s">
        <v>845</v>
      </c>
      <c r="E1270" s="8" t="s">
        <v>2083</v>
      </c>
      <c r="F1270" s="4">
        <v>726200</v>
      </c>
      <c r="G1270" s="4"/>
      <c r="H1270" s="4"/>
      <c r="I1270" s="4"/>
      <c r="K1270" t="str">
        <f t="shared" si="40"/>
        <v>MIIRON</v>
      </c>
      <c r="L1270" s="9">
        <f t="shared" si="41"/>
        <v>726200</v>
      </c>
      <c r="M1270" s="9"/>
    </row>
    <row r="1271" spans="1:13">
      <c r="A1271" s="2" t="s">
        <v>2657</v>
      </c>
      <c r="B1271" s="2" t="s">
        <v>2127</v>
      </c>
      <c r="C1271" s="3" t="s">
        <v>872</v>
      </c>
      <c r="D1271" s="2" t="s">
        <v>845</v>
      </c>
      <c r="E1271" s="8" t="s">
        <v>2674</v>
      </c>
      <c r="F1271" s="4">
        <v>726200</v>
      </c>
      <c r="G1271" s="4"/>
      <c r="H1271" s="4"/>
      <c r="I1271" s="4"/>
      <c r="K1271" t="str">
        <f t="shared" si="40"/>
        <v>MIISABELLA</v>
      </c>
      <c r="L1271" s="9">
        <f t="shared" si="41"/>
        <v>726200</v>
      </c>
      <c r="M1271" s="9"/>
    </row>
    <row r="1272" spans="1:13">
      <c r="A1272" s="2" t="s">
        <v>2657</v>
      </c>
      <c r="B1272" s="2" t="s">
        <v>2128</v>
      </c>
      <c r="C1272" s="3" t="s">
        <v>39</v>
      </c>
      <c r="D1272" s="2" t="s">
        <v>845</v>
      </c>
      <c r="E1272" s="8" t="s">
        <v>2675</v>
      </c>
      <c r="F1272" s="4">
        <v>726200</v>
      </c>
      <c r="G1272" s="4"/>
      <c r="H1272" s="4"/>
      <c r="I1272" s="4"/>
      <c r="K1272" t="str">
        <f t="shared" si="40"/>
        <v>MIJACKSON</v>
      </c>
      <c r="L1272" s="9">
        <f t="shared" si="41"/>
        <v>726200</v>
      </c>
      <c r="M1272" s="9"/>
    </row>
    <row r="1273" spans="1:13">
      <c r="A1273" s="2" t="s">
        <v>2657</v>
      </c>
      <c r="B1273" s="2" t="s">
        <v>2129</v>
      </c>
      <c r="C1273" s="3" t="s">
        <v>873</v>
      </c>
      <c r="D1273" s="2" t="s">
        <v>845</v>
      </c>
      <c r="E1273" s="8" t="s">
        <v>2676</v>
      </c>
      <c r="F1273" s="4">
        <v>726200</v>
      </c>
      <c r="G1273" s="4"/>
      <c r="H1273" s="4"/>
      <c r="I1273" s="4"/>
      <c r="K1273" t="str">
        <f t="shared" si="40"/>
        <v>MIKALAMAZOO</v>
      </c>
      <c r="L1273" s="9">
        <f t="shared" si="41"/>
        <v>726200</v>
      </c>
      <c r="M1273" s="9"/>
    </row>
    <row r="1274" spans="1:13">
      <c r="A1274" s="2" t="s">
        <v>2657</v>
      </c>
      <c r="B1274" s="2" t="s">
        <v>2130</v>
      </c>
      <c r="C1274" s="3" t="s">
        <v>874</v>
      </c>
      <c r="D1274" s="2" t="s">
        <v>845</v>
      </c>
      <c r="E1274" s="8" t="s">
        <v>2662</v>
      </c>
      <c r="F1274" s="4">
        <v>726200</v>
      </c>
      <c r="G1274" s="4"/>
      <c r="H1274" s="4"/>
      <c r="I1274" s="4"/>
      <c r="K1274" t="str">
        <f t="shared" si="40"/>
        <v>MIKALKASKA</v>
      </c>
      <c r="L1274" s="9">
        <f t="shared" si="41"/>
        <v>726200</v>
      </c>
      <c r="M1274" s="9"/>
    </row>
    <row r="1275" spans="1:13">
      <c r="A1275" s="2" t="s">
        <v>2657</v>
      </c>
      <c r="B1275" s="2" t="s">
        <v>2132</v>
      </c>
      <c r="C1275" s="3" t="s">
        <v>286</v>
      </c>
      <c r="D1275" s="2" t="s">
        <v>845</v>
      </c>
      <c r="E1275" s="8" t="s">
        <v>2660</v>
      </c>
      <c r="F1275" s="4">
        <v>726200</v>
      </c>
      <c r="G1275" s="4"/>
      <c r="H1275" s="4"/>
      <c r="I1275" s="4"/>
      <c r="K1275" t="str">
        <f t="shared" si="40"/>
        <v>MIKENT</v>
      </c>
      <c r="L1275" s="9">
        <f t="shared" si="41"/>
        <v>726200</v>
      </c>
      <c r="M1275" s="9"/>
    </row>
    <row r="1276" spans="1:13">
      <c r="A1276" s="2" t="s">
        <v>2657</v>
      </c>
      <c r="B1276" s="2" t="s">
        <v>2134</v>
      </c>
      <c r="C1276" s="3" t="s">
        <v>875</v>
      </c>
      <c r="D1276" s="2" t="s">
        <v>845</v>
      </c>
      <c r="E1276" s="8" t="s">
        <v>2673</v>
      </c>
      <c r="F1276" s="4">
        <v>726200</v>
      </c>
      <c r="G1276" s="4"/>
      <c r="H1276" s="4"/>
      <c r="I1276" s="4"/>
      <c r="K1276" t="str">
        <f t="shared" si="40"/>
        <v>MIKEWEENAW</v>
      </c>
      <c r="L1276" s="9">
        <f t="shared" si="41"/>
        <v>726200</v>
      </c>
      <c r="M1276" s="9"/>
    </row>
    <row r="1277" spans="1:13">
      <c r="A1277" s="2" t="s">
        <v>2657</v>
      </c>
      <c r="B1277" s="2" t="s">
        <v>2136</v>
      </c>
      <c r="C1277" s="3" t="s">
        <v>181</v>
      </c>
      <c r="D1277" s="2" t="s">
        <v>845</v>
      </c>
      <c r="E1277" s="8" t="s">
        <v>2083</v>
      </c>
      <c r="F1277" s="4">
        <v>726200</v>
      </c>
      <c r="G1277" s="4"/>
      <c r="H1277" s="4"/>
      <c r="I1277" s="4"/>
      <c r="K1277" t="str">
        <f t="shared" si="40"/>
        <v>MILAKE</v>
      </c>
      <c r="L1277" s="9">
        <f t="shared" si="41"/>
        <v>726200</v>
      </c>
      <c r="M1277" s="9"/>
    </row>
    <row r="1278" spans="1:13">
      <c r="A1278" s="2" t="s">
        <v>2657</v>
      </c>
      <c r="B1278" s="2" t="s">
        <v>2137</v>
      </c>
      <c r="C1278" s="3" t="s">
        <v>876</v>
      </c>
      <c r="D1278" s="2" t="s">
        <v>845</v>
      </c>
      <c r="E1278" s="8" t="s">
        <v>2677</v>
      </c>
      <c r="F1278" s="4">
        <v>726200</v>
      </c>
      <c r="G1278" s="4"/>
      <c r="H1278" s="4"/>
      <c r="I1278" s="4"/>
      <c r="K1278" t="str">
        <f t="shared" si="40"/>
        <v>MILAPEER</v>
      </c>
      <c r="L1278" s="9">
        <f t="shared" si="41"/>
        <v>726200</v>
      </c>
      <c r="M1278" s="9"/>
    </row>
    <row r="1279" spans="1:13">
      <c r="A1279" s="2" t="s">
        <v>2657</v>
      </c>
      <c r="B1279" s="2" t="s">
        <v>2138</v>
      </c>
      <c r="C1279" s="3" t="s">
        <v>877</v>
      </c>
      <c r="D1279" s="2" t="s">
        <v>845</v>
      </c>
      <c r="E1279" s="8" t="s">
        <v>2662</v>
      </c>
      <c r="F1279" s="4">
        <v>726200</v>
      </c>
      <c r="G1279" s="4"/>
      <c r="H1279" s="4"/>
      <c r="I1279" s="4"/>
      <c r="K1279" t="str">
        <f t="shared" si="40"/>
        <v>MILEELANAU</v>
      </c>
      <c r="L1279" s="9">
        <f t="shared" si="41"/>
        <v>726200</v>
      </c>
      <c r="M1279" s="9"/>
    </row>
    <row r="1280" spans="1:13">
      <c r="A1280" s="2" t="s">
        <v>2657</v>
      </c>
      <c r="B1280" s="2" t="s">
        <v>2139</v>
      </c>
      <c r="C1280" s="3" t="s">
        <v>878</v>
      </c>
      <c r="D1280" s="2" t="s">
        <v>845</v>
      </c>
      <c r="E1280" s="8" t="s">
        <v>2678</v>
      </c>
      <c r="F1280" s="4">
        <v>726200</v>
      </c>
      <c r="G1280" s="4"/>
      <c r="H1280" s="4"/>
      <c r="I1280" s="4"/>
      <c r="K1280" t="str">
        <f t="shared" si="40"/>
        <v>MILENAWEE</v>
      </c>
      <c r="L1280" s="9">
        <f t="shared" si="41"/>
        <v>726200</v>
      </c>
      <c r="M1280" s="9"/>
    </row>
    <row r="1281" spans="1:13">
      <c r="A1281" s="2" t="s">
        <v>2657</v>
      </c>
      <c r="B1281" s="2" t="s">
        <v>2140</v>
      </c>
      <c r="C1281" s="3" t="s">
        <v>519</v>
      </c>
      <c r="D1281" s="2" t="s">
        <v>845</v>
      </c>
      <c r="E1281" s="8" t="s">
        <v>2677</v>
      </c>
      <c r="F1281" s="4">
        <v>726200</v>
      </c>
      <c r="G1281" s="4"/>
      <c r="H1281" s="4"/>
      <c r="I1281" s="4"/>
      <c r="K1281" t="str">
        <f t="shared" si="40"/>
        <v>MILIVINGSTON</v>
      </c>
      <c r="L1281" s="9">
        <f t="shared" si="41"/>
        <v>726200</v>
      </c>
      <c r="M1281" s="9"/>
    </row>
    <row r="1282" spans="1:13">
      <c r="A1282" s="2" t="s">
        <v>2657</v>
      </c>
      <c r="B1282" s="2" t="s">
        <v>2141</v>
      </c>
      <c r="C1282" s="3" t="s">
        <v>879</v>
      </c>
      <c r="D1282" s="2" t="s">
        <v>845</v>
      </c>
      <c r="E1282" s="8" t="s">
        <v>2083</v>
      </c>
      <c r="F1282" s="4">
        <v>726200</v>
      </c>
      <c r="G1282" s="4"/>
      <c r="H1282" s="4"/>
      <c r="I1282" s="4"/>
      <c r="K1282" t="str">
        <f t="shared" si="40"/>
        <v>MILUCE</v>
      </c>
      <c r="L1282" s="9">
        <f t="shared" si="41"/>
        <v>726200</v>
      </c>
      <c r="M1282" s="9"/>
    </row>
    <row r="1283" spans="1:13">
      <c r="A1283" s="2" t="s">
        <v>2657</v>
      </c>
      <c r="B1283" s="2" t="s">
        <v>2143</v>
      </c>
      <c r="C1283" s="3" t="s">
        <v>880</v>
      </c>
      <c r="D1283" s="2" t="s">
        <v>845</v>
      </c>
      <c r="E1283" s="8" t="s">
        <v>2083</v>
      </c>
      <c r="F1283" s="4">
        <v>726200</v>
      </c>
      <c r="G1283" s="4"/>
      <c r="H1283" s="4"/>
      <c r="I1283" s="4"/>
      <c r="K1283" t="str">
        <f t="shared" si="40"/>
        <v>MIMACKINAC</v>
      </c>
      <c r="L1283" s="9">
        <f t="shared" si="41"/>
        <v>726200</v>
      </c>
      <c r="M1283" s="9"/>
    </row>
    <row r="1284" spans="1:13">
      <c r="A1284" s="2" t="s">
        <v>2657</v>
      </c>
      <c r="B1284" s="2" t="s">
        <v>2145</v>
      </c>
      <c r="C1284" s="3" t="s">
        <v>881</v>
      </c>
      <c r="D1284" s="2" t="s">
        <v>845</v>
      </c>
      <c r="E1284" s="8" t="s">
        <v>2677</v>
      </c>
      <c r="F1284" s="4">
        <v>726200</v>
      </c>
      <c r="G1284" s="4"/>
      <c r="H1284" s="4"/>
      <c r="I1284" s="4"/>
      <c r="K1284" t="str">
        <f t="shared" si="40"/>
        <v>MIMACOMB</v>
      </c>
      <c r="L1284" s="9">
        <f t="shared" si="41"/>
        <v>726200</v>
      </c>
      <c r="M1284" s="9"/>
    </row>
    <row r="1285" spans="1:13">
      <c r="A1285" s="2" t="s">
        <v>2657</v>
      </c>
      <c r="B1285" s="2" t="s">
        <v>2146</v>
      </c>
      <c r="C1285" s="3" t="s">
        <v>882</v>
      </c>
      <c r="D1285" s="2" t="s">
        <v>845</v>
      </c>
      <c r="E1285" s="8" t="s">
        <v>2083</v>
      </c>
      <c r="F1285" s="4">
        <v>726200</v>
      </c>
      <c r="G1285" s="4"/>
      <c r="H1285" s="4"/>
      <c r="I1285" s="4"/>
      <c r="K1285" t="str">
        <f t="shared" ref="K1285:K1348" si="42">+D1285&amp;C1285</f>
        <v>MIMANISTEE</v>
      </c>
      <c r="L1285" s="9">
        <f t="shared" ref="L1285:L1348" si="43">+F1285</f>
        <v>726200</v>
      </c>
      <c r="M1285" s="9"/>
    </row>
    <row r="1286" spans="1:13">
      <c r="A1286" s="2" t="s">
        <v>2657</v>
      </c>
      <c r="B1286" s="2" t="s">
        <v>2147</v>
      </c>
      <c r="C1286" s="3" t="s">
        <v>883</v>
      </c>
      <c r="D1286" s="2" t="s">
        <v>845</v>
      </c>
      <c r="E1286" s="8" t="s">
        <v>2679</v>
      </c>
      <c r="F1286" s="4">
        <v>726200</v>
      </c>
      <c r="G1286" s="4"/>
      <c r="H1286" s="4"/>
      <c r="I1286" s="4"/>
      <c r="K1286" t="str">
        <f t="shared" si="42"/>
        <v>MIMARQUETTE</v>
      </c>
      <c r="L1286" s="9">
        <f t="shared" si="43"/>
        <v>726200</v>
      </c>
      <c r="M1286" s="9"/>
    </row>
    <row r="1287" spans="1:13">
      <c r="A1287" s="2" t="s">
        <v>2657</v>
      </c>
      <c r="B1287" s="2" t="s">
        <v>2148</v>
      </c>
      <c r="C1287" s="3" t="s">
        <v>524</v>
      </c>
      <c r="D1287" s="2" t="s">
        <v>845</v>
      </c>
      <c r="E1287" s="8" t="s">
        <v>2680</v>
      </c>
      <c r="F1287" s="4">
        <v>726200</v>
      </c>
      <c r="G1287" s="4"/>
      <c r="H1287" s="4"/>
      <c r="I1287" s="4"/>
      <c r="K1287" t="str">
        <f t="shared" si="42"/>
        <v>MIMASON</v>
      </c>
      <c r="L1287" s="9">
        <f t="shared" si="43"/>
        <v>726200</v>
      </c>
      <c r="M1287" s="9"/>
    </row>
    <row r="1288" spans="1:13">
      <c r="A1288" s="2" t="s">
        <v>2657</v>
      </c>
      <c r="B1288" s="2" t="s">
        <v>2149</v>
      </c>
      <c r="C1288" s="3" t="s">
        <v>884</v>
      </c>
      <c r="D1288" s="2" t="s">
        <v>845</v>
      </c>
      <c r="E1288" s="8" t="s">
        <v>2681</v>
      </c>
      <c r="F1288" s="4">
        <v>726200</v>
      </c>
      <c r="G1288" s="4"/>
      <c r="H1288" s="4"/>
      <c r="I1288" s="4"/>
      <c r="K1288" t="str">
        <f t="shared" si="42"/>
        <v>MIMECOSTA</v>
      </c>
      <c r="L1288" s="9">
        <f t="shared" si="43"/>
        <v>726200</v>
      </c>
      <c r="M1288" s="9"/>
    </row>
    <row r="1289" spans="1:13">
      <c r="A1289" s="2" t="s">
        <v>2657</v>
      </c>
      <c r="B1289" s="2" t="s">
        <v>2150</v>
      </c>
      <c r="C1289" s="3" t="s">
        <v>885</v>
      </c>
      <c r="D1289" s="2" t="s">
        <v>845</v>
      </c>
      <c r="E1289" s="8" t="s">
        <v>2682</v>
      </c>
      <c r="F1289" s="4">
        <v>726200</v>
      </c>
      <c r="G1289" s="4"/>
      <c r="H1289" s="4"/>
      <c r="I1289" s="4"/>
      <c r="K1289" t="str">
        <f t="shared" si="42"/>
        <v>MIMENOMINEE</v>
      </c>
      <c r="L1289" s="9">
        <f t="shared" si="43"/>
        <v>726200</v>
      </c>
      <c r="M1289" s="9"/>
    </row>
    <row r="1290" spans="1:13">
      <c r="A1290" s="2" t="s">
        <v>2657</v>
      </c>
      <c r="B1290" s="2" t="s">
        <v>2152</v>
      </c>
      <c r="C1290" s="3" t="s">
        <v>886</v>
      </c>
      <c r="D1290" s="2" t="s">
        <v>845</v>
      </c>
      <c r="E1290" s="8" t="s">
        <v>2683</v>
      </c>
      <c r="F1290" s="4">
        <v>726200</v>
      </c>
      <c r="G1290" s="4"/>
      <c r="H1290" s="4"/>
      <c r="I1290" s="4"/>
      <c r="K1290" t="str">
        <f t="shared" si="42"/>
        <v>MIMIDLAND</v>
      </c>
      <c r="L1290" s="9">
        <f t="shared" si="43"/>
        <v>726200</v>
      </c>
      <c r="M1290" s="9"/>
    </row>
    <row r="1291" spans="1:13">
      <c r="A1291" s="2" t="s">
        <v>2657</v>
      </c>
      <c r="B1291" s="2" t="s">
        <v>2153</v>
      </c>
      <c r="C1291" s="3" t="s">
        <v>887</v>
      </c>
      <c r="D1291" s="2" t="s">
        <v>845</v>
      </c>
      <c r="E1291" s="8" t="s">
        <v>2684</v>
      </c>
      <c r="F1291" s="4">
        <v>726200</v>
      </c>
      <c r="G1291" s="4"/>
      <c r="H1291" s="4"/>
      <c r="I1291" s="4"/>
      <c r="K1291" t="str">
        <f t="shared" si="42"/>
        <v>MIMISSAUKEE</v>
      </c>
      <c r="L1291" s="9">
        <f t="shared" si="43"/>
        <v>726200</v>
      </c>
      <c r="M1291" s="9"/>
    </row>
    <row r="1292" spans="1:13">
      <c r="A1292" s="2" t="s">
        <v>2657</v>
      </c>
      <c r="B1292" s="2" t="s">
        <v>2155</v>
      </c>
      <c r="C1292" s="3" t="s">
        <v>53</v>
      </c>
      <c r="D1292" s="2" t="s">
        <v>845</v>
      </c>
      <c r="E1292" s="8" t="s">
        <v>2685</v>
      </c>
      <c r="F1292" s="4">
        <v>726200</v>
      </c>
      <c r="G1292" s="4"/>
      <c r="H1292" s="4"/>
      <c r="I1292" s="4"/>
      <c r="K1292" t="str">
        <f t="shared" si="42"/>
        <v>MIMONROE</v>
      </c>
      <c r="L1292" s="9">
        <f t="shared" si="43"/>
        <v>726200</v>
      </c>
      <c r="M1292" s="9"/>
    </row>
    <row r="1293" spans="1:13">
      <c r="A1293" s="2" t="s">
        <v>2657</v>
      </c>
      <c r="B1293" s="2" t="s">
        <v>2156</v>
      </c>
      <c r="C1293" s="3" t="s">
        <v>888</v>
      </c>
      <c r="D1293" s="2" t="s">
        <v>845</v>
      </c>
      <c r="E1293" s="8" t="s">
        <v>2660</v>
      </c>
      <c r="F1293" s="4">
        <v>726200</v>
      </c>
      <c r="G1293" s="4"/>
      <c r="H1293" s="4"/>
      <c r="I1293" s="4"/>
      <c r="K1293" t="str">
        <f t="shared" si="42"/>
        <v>MIMONTCALM</v>
      </c>
      <c r="L1293" s="9">
        <f t="shared" si="43"/>
        <v>726200</v>
      </c>
      <c r="M1293" s="9"/>
    </row>
    <row r="1294" spans="1:13">
      <c r="A1294" s="2" t="s">
        <v>2657</v>
      </c>
      <c r="B1294" s="2" t="s">
        <v>2157</v>
      </c>
      <c r="C1294" s="3" t="s">
        <v>889</v>
      </c>
      <c r="D1294" s="2" t="s">
        <v>845</v>
      </c>
      <c r="E1294" s="8" t="s">
        <v>2083</v>
      </c>
      <c r="F1294" s="4">
        <v>726200</v>
      </c>
      <c r="G1294" s="4"/>
      <c r="H1294" s="4"/>
      <c r="I1294" s="4"/>
      <c r="K1294" t="str">
        <f t="shared" si="42"/>
        <v>MIMONTMORENCY</v>
      </c>
      <c r="L1294" s="9">
        <f t="shared" si="43"/>
        <v>726200</v>
      </c>
      <c r="M1294" s="9"/>
    </row>
    <row r="1295" spans="1:13">
      <c r="A1295" s="2" t="s">
        <v>2657</v>
      </c>
      <c r="B1295" s="2" t="s">
        <v>2158</v>
      </c>
      <c r="C1295" s="3" t="s">
        <v>890</v>
      </c>
      <c r="D1295" s="2" t="s">
        <v>845</v>
      </c>
      <c r="E1295" s="8" t="s">
        <v>2686</v>
      </c>
      <c r="F1295" s="4">
        <v>726200</v>
      </c>
      <c r="G1295" s="4"/>
      <c r="H1295" s="4"/>
      <c r="I1295" s="4"/>
      <c r="K1295" t="str">
        <f t="shared" si="42"/>
        <v>MIMUSKEGON</v>
      </c>
      <c r="L1295" s="9">
        <f t="shared" si="43"/>
        <v>726200</v>
      </c>
      <c r="M1295" s="9"/>
    </row>
    <row r="1296" spans="1:13">
      <c r="A1296" s="2" t="s">
        <v>2657</v>
      </c>
      <c r="B1296" s="2" t="s">
        <v>2159</v>
      </c>
      <c r="C1296" s="3" t="s">
        <v>891</v>
      </c>
      <c r="D1296" s="2" t="s">
        <v>845</v>
      </c>
      <c r="E1296" s="8" t="s">
        <v>2083</v>
      </c>
      <c r="F1296" s="4">
        <v>726200</v>
      </c>
      <c r="G1296" s="4"/>
      <c r="H1296" s="4"/>
      <c r="I1296" s="4"/>
      <c r="K1296" t="str">
        <f t="shared" si="42"/>
        <v>MINEWAYGO</v>
      </c>
      <c r="L1296" s="9">
        <f t="shared" si="43"/>
        <v>726200</v>
      </c>
      <c r="M1296" s="9"/>
    </row>
    <row r="1297" spans="1:13">
      <c r="A1297" s="2" t="s">
        <v>2657</v>
      </c>
      <c r="B1297" s="2" t="s">
        <v>2161</v>
      </c>
      <c r="C1297" s="3" t="s">
        <v>892</v>
      </c>
      <c r="D1297" s="2" t="s">
        <v>845</v>
      </c>
      <c r="E1297" s="8" t="s">
        <v>2677</v>
      </c>
      <c r="F1297" s="4">
        <v>726200</v>
      </c>
      <c r="G1297" s="4"/>
      <c r="H1297" s="4"/>
      <c r="I1297" s="4"/>
      <c r="K1297" t="str">
        <f t="shared" si="42"/>
        <v>MIOAKLAND</v>
      </c>
      <c r="L1297" s="9">
        <f t="shared" si="43"/>
        <v>726200</v>
      </c>
      <c r="M1297" s="9"/>
    </row>
    <row r="1298" spans="1:13">
      <c r="A1298" s="2" t="s">
        <v>2657</v>
      </c>
      <c r="B1298" s="2" t="s">
        <v>2162</v>
      </c>
      <c r="C1298" s="3" t="s">
        <v>893</v>
      </c>
      <c r="D1298" s="2" t="s">
        <v>845</v>
      </c>
      <c r="E1298" s="8" t="s">
        <v>2083</v>
      </c>
      <c r="F1298" s="4">
        <v>726200</v>
      </c>
      <c r="G1298" s="4"/>
      <c r="H1298" s="4"/>
      <c r="I1298" s="4"/>
      <c r="K1298" t="str">
        <f t="shared" si="42"/>
        <v>MIOCEANA</v>
      </c>
      <c r="L1298" s="9">
        <f t="shared" si="43"/>
        <v>726200</v>
      </c>
      <c r="M1298" s="9"/>
    </row>
    <row r="1299" spans="1:13">
      <c r="A1299" s="2" t="s">
        <v>2657</v>
      </c>
      <c r="B1299" s="2" t="s">
        <v>2163</v>
      </c>
      <c r="C1299" s="3" t="s">
        <v>894</v>
      </c>
      <c r="D1299" s="2" t="s">
        <v>845</v>
      </c>
      <c r="E1299" s="8" t="s">
        <v>2083</v>
      </c>
      <c r="F1299" s="4">
        <v>726200</v>
      </c>
      <c r="G1299" s="4"/>
      <c r="H1299" s="4"/>
      <c r="I1299" s="4"/>
      <c r="K1299" t="str">
        <f t="shared" si="42"/>
        <v>MIOGEMAW</v>
      </c>
      <c r="L1299" s="9">
        <f t="shared" si="43"/>
        <v>726200</v>
      </c>
      <c r="M1299" s="9"/>
    </row>
    <row r="1300" spans="1:13">
      <c r="A1300" s="2" t="s">
        <v>2657</v>
      </c>
      <c r="B1300" s="2" t="s">
        <v>2164</v>
      </c>
      <c r="C1300" s="3" t="s">
        <v>895</v>
      </c>
      <c r="D1300" s="2" t="s">
        <v>845</v>
      </c>
      <c r="E1300" s="8" t="s">
        <v>2083</v>
      </c>
      <c r="F1300" s="4">
        <v>726200</v>
      </c>
      <c r="G1300" s="4"/>
      <c r="H1300" s="4"/>
      <c r="I1300" s="4"/>
      <c r="K1300" t="str">
        <f t="shared" si="42"/>
        <v>MIONTONAGON</v>
      </c>
      <c r="L1300" s="9">
        <f t="shared" si="43"/>
        <v>726200</v>
      </c>
      <c r="M1300" s="9"/>
    </row>
    <row r="1301" spans="1:13">
      <c r="A1301" s="2" t="s">
        <v>2657</v>
      </c>
      <c r="B1301" s="2" t="s">
        <v>2165</v>
      </c>
      <c r="C1301" s="3" t="s">
        <v>326</v>
      </c>
      <c r="D1301" s="2" t="s">
        <v>845</v>
      </c>
      <c r="E1301" s="8" t="s">
        <v>2083</v>
      </c>
      <c r="F1301" s="4">
        <v>726200</v>
      </c>
      <c r="G1301" s="4"/>
      <c r="H1301" s="4"/>
      <c r="I1301" s="4"/>
      <c r="K1301" t="str">
        <f t="shared" si="42"/>
        <v>MIOSCEOLA</v>
      </c>
      <c r="L1301" s="9">
        <f t="shared" si="43"/>
        <v>726200</v>
      </c>
      <c r="M1301" s="9"/>
    </row>
    <row r="1302" spans="1:13">
      <c r="A1302" s="2" t="s">
        <v>2657</v>
      </c>
      <c r="B1302" s="2" t="s">
        <v>2231</v>
      </c>
      <c r="C1302" s="3" t="s">
        <v>896</v>
      </c>
      <c r="D1302" s="2" t="s">
        <v>845</v>
      </c>
      <c r="E1302" s="8" t="s">
        <v>2083</v>
      </c>
      <c r="F1302" s="4">
        <v>726200</v>
      </c>
      <c r="G1302" s="4"/>
      <c r="H1302" s="4"/>
      <c r="I1302" s="4"/>
      <c r="K1302" t="str">
        <f t="shared" si="42"/>
        <v>MIOSCODA</v>
      </c>
      <c r="L1302" s="9">
        <f t="shared" si="43"/>
        <v>726200</v>
      </c>
      <c r="M1302" s="9"/>
    </row>
    <row r="1303" spans="1:13">
      <c r="A1303" s="2" t="s">
        <v>2657</v>
      </c>
      <c r="B1303" s="2" t="s">
        <v>2232</v>
      </c>
      <c r="C1303" s="3" t="s">
        <v>897</v>
      </c>
      <c r="D1303" s="2" t="s">
        <v>845</v>
      </c>
      <c r="E1303" s="8" t="s">
        <v>2083</v>
      </c>
      <c r="F1303" s="4">
        <v>726200</v>
      </c>
      <c r="G1303" s="4"/>
      <c r="H1303" s="4"/>
      <c r="I1303" s="4"/>
      <c r="K1303" t="str">
        <f t="shared" si="42"/>
        <v>MIOTSEGO</v>
      </c>
      <c r="L1303" s="9">
        <f t="shared" si="43"/>
        <v>726200</v>
      </c>
      <c r="M1303" s="9"/>
    </row>
    <row r="1304" spans="1:13">
      <c r="A1304" s="2" t="s">
        <v>2657</v>
      </c>
      <c r="B1304" s="2" t="s">
        <v>2233</v>
      </c>
      <c r="C1304" s="3" t="s">
        <v>675</v>
      </c>
      <c r="D1304" s="2" t="s">
        <v>845</v>
      </c>
      <c r="E1304" s="8" t="s">
        <v>2660</v>
      </c>
      <c r="F1304" s="4">
        <v>726200</v>
      </c>
      <c r="G1304" s="4"/>
      <c r="H1304" s="4"/>
      <c r="I1304" s="4"/>
      <c r="K1304" t="str">
        <f t="shared" si="42"/>
        <v>MIOTTAWA</v>
      </c>
      <c r="L1304" s="9">
        <f t="shared" si="43"/>
        <v>726200</v>
      </c>
      <c r="M1304" s="9"/>
    </row>
    <row r="1305" spans="1:13">
      <c r="A1305" s="2" t="s">
        <v>2657</v>
      </c>
      <c r="B1305" s="2" t="s">
        <v>2235</v>
      </c>
      <c r="C1305" s="3" t="s">
        <v>898</v>
      </c>
      <c r="D1305" s="2" t="s">
        <v>845</v>
      </c>
      <c r="E1305" s="8" t="s">
        <v>2083</v>
      </c>
      <c r="F1305" s="4">
        <v>726200</v>
      </c>
      <c r="G1305" s="4"/>
      <c r="H1305" s="4"/>
      <c r="I1305" s="4"/>
      <c r="K1305" t="str">
        <f t="shared" si="42"/>
        <v>MIPRESQUE ISLE</v>
      </c>
      <c r="L1305" s="9">
        <f t="shared" si="43"/>
        <v>726200</v>
      </c>
      <c r="M1305" s="9"/>
    </row>
    <row r="1306" spans="1:13">
      <c r="A1306" s="2" t="s">
        <v>2657</v>
      </c>
      <c r="B1306" s="2" t="s">
        <v>2236</v>
      </c>
      <c r="C1306" s="3" t="s">
        <v>899</v>
      </c>
      <c r="D1306" s="2" t="s">
        <v>845</v>
      </c>
      <c r="E1306" s="8" t="s">
        <v>2083</v>
      </c>
      <c r="F1306" s="4">
        <v>726200</v>
      </c>
      <c r="G1306" s="4"/>
      <c r="H1306" s="4"/>
      <c r="I1306" s="4"/>
      <c r="K1306" t="str">
        <f t="shared" si="42"/>
        <v>MIROSCOMMON</v>
      </c>
      <c r="L1306" s="9">
        <f t="shared" si="43"/>
        <v>726200</v>
      </c>
      <c r="M1306" s="9"/>
    </row>
    <row r="1307" spans="1:13">
      <c r="A1307" s="2" t="s">
        <v>2657</v>
      </c>
      <c r="B1307" s="2" t="s">
        <v>2237</v>
      </c>
      <c r="C1307" s="3" t="s">
        <v>900</v>
      </c>
      <c r="D1307" s="2" t="s">
        <v>845</v>
      </c>
      <c r="E1307" s="8" t="s">
        <v>2687</v>
      </c>
      <c r="F1307" s="4">
        <v>726200</v>
      </c>
      <c r="G1307" s="4"/>
      <c r="H1307" s="4"/>
      <c r="I1307" s="4"/>
      <c r="K1307" t="str">
        <f t="shared" si="42"/>
        <v>MISAGINAW</v>
      </c>
      <c r="L1307" s="9">
        <f t="shared" si="43"/>
        <v>726200</v>
      </c>
      <c r="M1307" s="9"/>
    </row>
    <row r="1308" spans="1:13">
      <c r="A1308" s="2" t="s">
        <v>2657</v>
      </c>
      <c r="B1308" s="2" t="s">
        <v>2239</v>
      </c>
      <c r="C1308" s="3" t="s">
        <v>61</v>
      </c>
      <c r="D1308" s="2" t="s">
        <v>845</v>
      </c>
      <c r="E1308" s="8" t="s">
        <v>2677</v>
      </c>
      <c r="F1308" s="4">
        <v>726200</v>
      </c>
      <c r="G1308" s="4"/>
      <c r="H1308" s="4"/>
      <c r="I1308" s="4"/>
      <c r="K1308" t="str">
        <f t="shared" si="42"/>
        <v>MIST. CLAIR</v>
      </c>
      <c r="L1308" s="9">
        <f t="shared" si="43"/>
        <v>726200</v>
      </c>
      <c r="M1308" s="9"/>
    </row>
    <row r="1309" spans="1:13">
      <c r="A1309" s="2" t="s">
        <v>2657</v>
      </c>
      <c r="B1309" s="2" t="s">
        <v>2240</v>
      </c>
      <c r="C1309" s="3" t="s">
        <v>573</v>
      </c>
      <c r="D1309" s="2" t="s">
        <v>845</v>
      </c>
      <c r="E1309" s="8" t="s">
        <v>2688</v>
      </c>
      <c r="F1309" s="4">
        <v>726200</v>
      </c>
      <c r="G1309" s="4"/>
      <c r="H1309" s="4"/>
      <c r="I1309" s="4"/>
      <c r="K1309" t="str">
        <f t="shared" si="42"/>
        <v>MIST. JOSEPH</v>
      </c>
      <c r="L1309" s="9">
        <f t="shared" si="43"/>
        <v>726200</v>
      </c>
      <c r="M1309" s="9"/>
    </row>
    <row r="1310" spans="1:13">
      <c r="A1310" s="2" t="s">
        <v>2657</v>
      </c>
      <c r="B1310" s="2" t="s">
        <v>2362</v>
      </c>
      <c r="C1310" s="3" t="s">
        <v>901</v>
      </c>
      <c r="D1310" s="2" t="s">
        <v>845</v>
      </c>
      <c r="E1310" s="8" t="s">
        <v>2083</v>
      </c>
      <c r="F1310" s="4">
        <v>726200</v>
      </c>
      <c r="G1310" s="4"/>
      <c r="H1310" s="4"/>
      <c r="I1310" s="4"/>
      <c r="K1310" t="str">
        <f t="shared" si="42"/>
        <v>MISANILAC</v>
      </c>
      <c r="L1310" s="9">
        <f t="shared" si="43"/>
        <v>726200</v>
      </c>
      <c r="M1310" s="9"/>
    </row>
    <row r="1311" spans="1:13">
      <c r="A1311" s="2" t="s">
        <v>2657</v>
      </c>
      <c r="B1311" s="2" t="s">
        <v>2363</v>
      </c>
      <c r="C1311" s="3" t="s">
        <v>902</v>
      </c>
      <c r="D1311" s="2" t="s">
        <v>845</v>
      </c>
      <c r="E1311" s="8" t="s">
        <v>2083</v>
      </c>
      <c r="F1311" s="4">
        <v>726200</v>
      </c>
      <c r="G1311" s="4"/>
      <c r="H1311" s="4"/>
      <c r="I1311" s="4"/>
      <c r="K1311" t="str">
        <f t="shared" si="42"/>
        <v>MISCHOOLCRAFT</v>
      </c>
      <c r="L1311" s="9">
        <f t="shared" si="43"/>
        <v>726200</v>
      </c>
      <c r="M1311" s="9"/>
    </row>
    <row r="1312" spans="1:13">
      <c r="A1312" s="2" t="s">
        <v>2657</v>
      </c>
      <c r="B1312" s="2" t="s">
        <v>2365</v>
      </c>
      <c r="C1312" s="3" t="s">
        <v>903</v>
      </c>
      <c r="D1312" s="2" t="s">
        <v>845</v>
      </c>
      <c r="E1312" s="8" t="s">
        <v>2667</v>
      </c>
      <c r="F1312" s="4">
        <v>726200</v>
      </c>
      <c r="G1312" s="4"/>
      <c r="H1312" s="4"/>
      <c r="I1312" s="4"/>
      <c r="K1312" t="str">
        <f t="shared" si="42"/>
        <v>MISHIAWASSEE</v>
      </c>
      <c r="L1312" s="9">
        <f t="shared" si="43"/>
        <v>726200</v>
      </c>
      <c r="M1312" s="9"/>
    </row>
    <row r="1313" spans="1:13">
      <c r="A1313" s="2" t="s">
        <v>2657</v>
      </c>
      <c r="B1313" s="2" t="s">
        <v>2366</v>
      </c>
      <c r="C1313" s="3" t="s">
        <v>904</v>
      </c>
      <c r="D1313" s="2" t="s">
        <v>845</v>
      </c>
      <c r="E1313" s="8" t="s">
        <v>2083</v>
      </c>
      <c r="F1313" s="4">
        <v>726200</v>
      </c>
      <c r="G1313" s="4"/>
      <c r="H1313" s="4"/>
      <c r="I1313" s="4"/>
      <c r="K1313" t="str">
        <f t="shared" si="42"/>
        <v>MITUSCOLA</v>
      </c>
      <c r="L1313" s="9">
        <f t="shared" si="43"/>
        <v>726200</v>
      </c>
      <c r="M1313" s="9"/>
    </row>
    <row r="1314" spans="1:13">
      <c r="A1314" s="2" t="s">
        <v>2657</v>
      </c>
      <c r="B1314" s="2" t="s">
        <v>2368</v>
      </c>
      <c r="C1314" s="3" t="s">
        <v>160</v>
      </c>
      <c r="D1314" s="2" t="s">
        <v>845</v>
      </c>
      <c r="E1314" s="8" t="s">
        <v>2083</v>
      </c>
      <c r="F1314" s="4">
        <v>726200</v>
      </c>
      <c r="G1314" s="4"/>
      <c r="H1314" s="4"/>
      <c r="I1314" s="4"/>
      <c r="K1314" t="str">
        <f t="shared" si="42"/>
        <v>MIVAN BUREN</v>
      </c>
      <c r="L1314" s="9">
        <f t="shared" si="43"/>
        <v>726200</v>
      </c>
      <c r="M1314" s="9"/>
    </row>
    <row r="1315" spans="1:13">
      <c r="A1315" s="2" t="s">
        <v>2657</v>
      </c>
      <c r="B1315" s="2" t="s">
        <v>2369</v>
      </c>
      <c r="C1315" s="3" t="s">
        <v>905</v>
      </c>
      <c r="D1315" s="2" t="s">
        <v>845</v>
      </c>
      <c r="E1315" s="8" t="s">
        <v>2689</v>
      </c>
      <c r="F1315" s="4">
        <v>726200</v>
      </c>
      <c r="G1315" s="4"/>
      <c r="H1315" s="4"/>
      <c r="I1315" s="4"/>
      <c r="K1315" t="str">
        <f t="shared" si="42"/>
        <v>MIWASHTENAW</v>
      </c>
      <c r="L1315" s="9">
        <f t="shared" si="43"/>
        <v>726200</v>
      </c>
      <c r="M1315" s="9"/>
    </row>
    <row r="1316" spans="1:13">
      <c r="A1316" s="2" t="s">
        <v>2657</v>
      </c>
      <c r="B1316" s="2" t="s">
        <v>2370</v>
      </c>
      <c r="C1316" s="3" t="s">
        <v>444</v>
      </c>
      <c r="D1316" s="2" t="s">
        <v>845</v>
      </c>
      <c r="E1316" s="8" t="s">
        <v>2677</v>
      </c>
      <c r="F1316" s="4">
        <v>726200</v>
      </c>
      <c r="G1316" s="4"/>
      <c r="H1316" s="4"/>
      <c r="I1316" s="4"/>
      <c r="K1316" t="str">
        <f t="shared" si="42"/>
        <v>MIWAYNE</v>
      </c>
      <c r="L1316" s="9">
        <f t="shared" si="43"/>
        <v>726200</v>
      </c>
      <c r="M1316" s="9"/>
    </row>
    <row r="1317" spans="1:13">
      <c r="A1317" s="2" t="s">
        <v>2657</v>
      </c>
      <c r="B1317" s="2" t="s">
        <v>2371</v>
      </c>
      <c r="C1317" s="3" t="s">
        <v>906</v>
      </c>
      <c r="D1317" s="2" t="s">
        <v>845</v>
      </c>
      <c r="E1317" s="8" t="s">
        <v>2684</v>
      </c>
      <c r="F1317" s="4">
        <v>726200</v>
      </c>
      <c r="G1317" s="4"/>
      <c r="H1317" s="4"/>
      <c r="I1317" s="4"/>
      <c r="K1317" t="str">
        <f t="shared" si="42"/>
        <v>MIWEXFORD</v>
      </c>
      <c r="L1317" s="9">
        <f t="shared" si="43"/>
        <v>726200</v>
      </c>
      <c r="M1317" s="9"/>
    </row>
    <row r="1318" spans="1:13">
      <c r="A1318" s="2" t="s">
        <v>2690</v>
      </c>
      <c r="B1318" s="2" t="s">
        <v>2073</v>
      </c>
      <c r="C1318" s="3" t="s">
        <v>907</v>
      </c>
      <c r="D1318" s="2" t="s">
        <v>908</v>
      </c>
      <c r="E1318" s="8" t="s">
        <v>2083</v>
      </c>
      <c r="F1318" s="4">
        <v>726200</v>
      </c>
      <c r="G1318" s="4"/>
      <c r="H1318" s="4"/>
      <c r="I1318" s="4"/>
      <c r="K1318" t="str">
        <f t="shared" si="42"/>
        <v>MNAITKIN</v>
      </c>
      <c r="L1318" s="9">
        <f t="shared" si="43"/>
        <v>726200</v>
      </c>
      <c r="M1318" s="9"/>
    </row>
    <row r="1319" spans="1:13">
      <c r="A1319" s="2" t="s">
        <v>2690</v>
      </c>
      <c r="B1319" s="2" t="s">
        <v>2075</v>
      </c>
      <c r="C1319" s="3" t="s">
        <v>909</v>
      </c>
      <c r="D1319" s="2" t="s">
        <v>908</v>
      </c>
      <c r="E1319" s="8" t="s">
        <v>2691</v>
      </c>
      <c r="F1319" s="4">
        <v>726200</v>
      </c>
      <c r="G1319" s="4"/>
      <c r="H1319" s="4"/>
      <c r="I1319" s="4"/>
      <c r="K1319" t="str">
        <f t="shared" si="42"/>
        <v>MNANOKA</v>
      </c>
      <c r="L1319" s="9">
        <f t="shared" si="43"/>
        <v>726200</v>
      </c>
      <c r="M1319" s="9"/>
    </row>
    <row r="1320" spans="1:13">
      <c r="A1320" s="2" t="s">
        <v>2690</v>
      </c>
      <c r="B1320" s="2" t="s">
        <v>2077</v>
      </c>
      <c r="C1320" s="3" t="s">
        <v>910</v>
      </c>
      <c r="D1320" s="2" t="s">
        <v>908</v>
      </c>
      <c r="E1320" s="8" t="s">
        <v>2083</v>
      </c>
      <c r="F1320" s="4">
        <v>726200</v>
      </c>
      <c r="G1320" s="4"/>
      <c r="H1320" s="4"/>
      <c r="I1320" s="4"/>
      <c r="K1320" t="str">
        <f t="shared" si="42"/>
        <v>MNBECKER</v>
      </c>
      <c r="L1320" s="9">
        <f t="shared" si="43"/>
        <v>726200</v>
      </c>
      <c r="M1320" s="9"/>
    </row>
    <row r="1321" spans="1:13">
      <c r="A1321" s="2" t="s">
        <v>2690</v>
      </c>
      <c r="B1321" s="2" t="s">
        <v>2079</v>
      </c>
      <c r="C1321" s="3" t="s">
        <v>911</v>
      </c>
      <c r="D1321" s="2" t="s">
        <v>908</v>
      </c>
      <c r="E1321" s="8" t="s">
        <v>2692</v>
      </c>
      <c r="F1321" s="4">
        <v>726200</v>
      </c>
      <c r="G1321" s="4"/>
      <c r="H1321" s="4"/>
      <c r="I1321" s="4"/>
      <c r="K1321" t="str">
        <f t="shared" si="42"/>
        <v>MNBELTRAMI</v>
      </c>
      <c r="L1321" s="9">
        <f t="shared" si="43"/>
        <v>726200</v>
      </c>
      <c r="M1321" s="9"/>
    </row>
    <row r="1322" spans="1:13">
      <c r="A1322" s="2" t="s">
        <v>2690</v>
      </c>
      <c r="B1322" s="2" t="s">
        <v>2081</v>
      </c>
      <c r="C1322" s="3" t="s">
        <v>110</v>
      </c>
      <c r="D1322" s="2" t="s">
        <v>908</v>
      </c>
      <c r="E1322" s="8" t="s">
        <v>2693</v>
      </c>
      <c r="F1322" s="4">
        <v>726200</v>
      </c>
      <c r="G1322" s="4"/>
      <c r="H1322" s="4"/>
      <c r="I1322" s="4"/>
      <c r="K1322" t="str">
        <f t="shared" si="42"/>
        <v>MNBENTON</v>
      </c>
      <c r="L1322" s="9">
        <f t="shared" si="43"/>
        <v>726200</v>
      </c>
      <c r="M1322" s="9"/>
    </row>
    <row r="1323" spans="1:13">
      <c r="A1323" s="2" t="s">
        <v>2690</v>
      </c>
      <c r="B1323" s="2" t="s">
        <v>2082</v>
      </c>
      <c r="C1323" s="3" t="s">
        <v>912</v>
      </c>
      <c r="D1323" s="2" t="s">
        <v>908</v>
      </c>
      <c r="E1323" s="8" t="s">
        <v>2083</v>
      </c>
      <c r="F1323" s="4">
        <v>726200</v>
      </c>
      <c r="G1323" s="4"/>
      <c r="H1323" s="4"/>
      <c r="I1323" s="4"/>
      <c r="K1323" t="str">
        <f t="shared" si="42"/>
        <v>MNBIG STONE</v>
      </c>
      <c r="L1323" s="9">
        <f t="shared" si="43"/>
        <v>726200</v>
      </c>
      <c r="M1323" s="9"/>
    </row>
    <row r="1324" spans="1:13">
      <c r="A1324" s="2" t="s">
        <v>2690</v>
      </c>
      <c r="B1324" s="2" t="s">
        <v>2084</v>
      </c>
      <c r="C1324" s="3" t="s">
        <v>913</v>
      </c>
      <c r="D1324" s="2" t="s">
        <v>908</v>
      </c>
      <c r="E1324" s="8" t="s">
        <v>2694</v>
      </c>
      <c r="F1324" s="4">
        <v>726200</v>
      </c>
      <c r="G1324" s="4"/>
      <c r="H1324" s="4"/>
      <c r="I1324" s="4"/>
      <c r="K1324" t="str">
        <f t="shared" si="42"/>
        <v>MNBLUE EARTH</v>
      </c>
      <c r="L1324" s="9">
        <f t="shared" si="43"/>
        <v>726200</v>
      </c>
      <c r="M1324" s="9"/>
    </row>
    <row r="1325" spans="1:13">
      <c r="A1325" s="2" t="s">
        <v>2690</v>
      </c>
      <c r="B1325" s="2" t="s">
        <v>2085</v>
      </c>
      <c r="C1325" s="3" t="s">
        <v>494</v>
      </c>
      <c r="D1325" s="2" t="s">
        <v>908</v>
      </c>
      <c r="E1325" s="8" t="s">
        <v>2695</v>
      </c>
      <c r="F1325" s="4">
        <v>726200</v>
      </c>
      <c r="G1325" s="4"/>
      <c r="H1325" s="4"/>
      <c r="I1325" s="4"/>
      <c r="K1325" t="str">
        <f t="shared" si="42"/>
        <v>MNBROWN</v>
      </c>
      <c r="L1325" s="9">
        <f t="shared" si="43"/>
        <v>726200</v>
      </c>
      <c r="M1325" s="9"/>
    </row>
    <row r="1326" spans="1:13">
      <c r="A1326" s="2" t="s">
        <v>2690</v>
      </c>
      <c r="B1326" s="2" t="s">
        <v>2087</v>
      </c>
      <c r="C1326" s="3" t="s">
        <v>914</v>
      </c>
      <c r="D1326" s="2" t="s">
        <v>908</v>
      </c>
      <c r="E1326" s="8" t="s">
        <v>2696</v>
      </c>
      <c r="F1326" s="4">
        <v>726200</v>
      </c>
      <c r="G1326" s="4"/>
      <c r="H1326" s="4"/>
      <c r="I1326" s="4"/>
      <c r="K1326" t="str">
        <f t="shared" si="42"/>
        <v>MNCARLTON</v>
      </c>
      <c r="L1326" s="9">
        <f t="shared" si="43"/>
        <v>726200</v>
      </c>
      <c r="M1326" s="9"/>
    </row>
    <row r="1327" spans="1:13">
      <c r="A1327" s="2" t="s">
        <v>2690</v>
      </c>
      <c r="B1327" s="2" t="s">
        <v>2088</v>
      </c>
      <c r="C1327" s="3" t="s">
        <v>915</v>
      </c>
      <c r="D1327" s="2" t="s">
        <v>908</v>
      </c>
      <c r="E1327" s="8" t="s">
        <v>2691</v>
      </c>
      <c r="F1327" s="4">
        <v>726200</v>
      </c>
      <c r="G1327" s="4"/>
      <c r="H1327" s="4"/>
      <c r="I1327" s="4"/>
      <c r="K1327" t="str">
        <f t="shared" si="42"/>
        <v>MNCARVER</v>
      </c>
      <c r="L1327" s="9">
        <f t="shared" si="43"/>
        <v>726200</v>
      </c>
      <c r="M1327" s="9"/>
    </row>
    <row r="1328" spans="1:13">
      <c r="A1328" s="2" t="s">
        <v>2690</v>
      </c>
      <c r="B1328" s="2" t="s">
        <v>2089</v>
      </c>
      <c r="C1328" s="3" t="s">
        <v>496</v>
      </c>
      <c r="D1328" s="2" t="s">
        <v>908</v>
      </c>
      <c r="E1328" s="8" t="s">
        <v>2697</v>
      </c>
      <c r="F1328" s="4">
        <v>726200</v>
      </c>
      <c r="G1328" s="4"/>
      <c r="H1328" s="4"/>
      <c r="I1328" s="4"/>
      <c r="K1328" t="str">
        <f t="shared" si="42"/>
        <v>MNCASS</v>
      </c>
      <c r="L1328" s="9">
        <f t="shared" si="43"/>
        <v>726200</v>
      </c>
      <c r="M1328" s="9"/>
    </row>
    <row r="1329" spans="1:13">
      <c r="A1329" s="2" t="s">
        <v>2690</v>
      </c>
      <c r="B1329" s="2" t="s">
        <v>2090</v>
      </c>
      <c r="C1329" s="3" t="s">
        <v>857</v>
      </c>
      <c r="D1329" s="2" t="s">
        <v>908</v>
      </c>
      <c r="E1329" s="8" t="s">
        <v>2083</v>
      </c>
      <c r="F1329" s="4">
        <v>726200</v>
      </c>
      <c r="G1329" s="4"/>
      <c r="H1329" s="4"/>
      <c r="I1329" s="4"/>
      <c r="K1329" t="str">
        <f t="shared" si="42"/>
        <v>MNCHIPPEWA</v>
      </c>
      <c r="L1329" s="9">
        <f t="shared" si="43"/>
        <v>726200</v>
      </c>
      <c r="M1329" s="9"/>
    </row>
    <row r="1330" spans="1:13">
      <c r="A1330" s="2" t="s">
        <v>2690</v>
      </c>
      <c r="B1330" s="2" t="s">
        <v>2091</v>
      </c>
      <c r="C1330" s="3" t="s">
        <v>916</v>
      </c>
      <c r="D1330" s="2" t="s">
        <v>908</v>
      </c>
      <c r="E1330" s="8" t="s">
        <v>2691</v>
      </c>
      <c r="F1330" s="4">
        <v>726200</v>
      </c>
      <c r="G1330" s="4"/>
      <c r="H1330" s="4"/>
      <c r="I1330" s="4"/>
      <c r="K1330" t="str">
        <f t="shared" si="42"/>
        <v>MNCHISAGO</v>
      </c>
      <c r="L1330" s="9">
        <f t="shared" si="43"/>
        <v>726200</v>
      </c>
      <c r="M1330" s="9"/>
    </row>
    <row r="1331" spans="1:13">
      <c r="A1331" s="2" t="s">
        <v>2690</v>
      </c>
      <c r="B1331" s="2" t="s">
        <v>2092</v>
      </c>
      <c r="C1331" s="3" t="s">
        <v>17</v>
      </c>
      <c r="D1331" s="2" t="s">
        <v>908</v>
      </c>
      <c r="E1331" s="8" t="s">
        <v>2698</v>
      </c>
      <c r="F1331" s="4">
        <v>726200</v>
      </c>
      <c r="G1331" s="4"/>
      <c r="H1331" s="4"/>
      <c r="I1331" s="4"/>
      <c r="K1331" t="str">
        <f t="shared" si="42"/>
        <v>MNCLAY</v>
      </c>
      <c r="L1331" s="9">
        <f t="shared" si="43"/>
        <v>726200</v>
      </c>
      <c r="M1331" s="9"/>
    </row>
    <row r="1332" spans="1:13">
      <c r="A1332" s="2" t="s">
        <v>2690</v>
      </c>
      <c r="B1332" s="2" t="s">
        <v>2093</v>
      </c>
      <c r="C1332" s="3" t="s">
        <v>472</v>
      </c>
      <c r="D1332" s="2" t="s">
        <v>908</v>
      </c>
      <c r="E1332" s="8" t="s">
        <v>2083</v>
      </c>
      <c r="F1332" s="4">
        <v>726200</v>
      </c>
      <c r="G1332" s="4"/>
      <c r="H1332" s="4"/>
      <c r="I1332" s="4"/>
      <c r="K1332" t="str">
        <f t="shared" si="42"/>
        <v>MNCLEARWATER</v>
      </c>
      <c r="L1332" s="9">
        <f t="shared" si="43"/>
        <v>726200</v>
      </c>
      <c r="M1332" s="9"/>
    </row>
    <row r="1333" spans="1:13">
      <c r="A1333" s="2" t="s">
        <v>2690</v>
      </c>
      <c r="B1333" s="2" t="s">
        <v>2094</v>
      </c>
      <c r="C1333" s="3" t="s">
        <v>368</v>
      </c>
      <c r="D1333" s="2" t="s">
        <v>908</v>
      </c>
      <c r="E1333" s="8" t="s">
        <v>2083</v>
      </c>
      <c r="F1333" s="4">
        <v>726200</v>
      </c>
      <c r="G1333" s="4"/>
      <c r="H1333" s="4"/>
      <c r="I1333" s="4"/>
      <c r="K1333" t="str">
        <f t="shared" si="42"/>
        <v>MNCOOK</v>
      </c>
      <c r="L1333" s="9">
        <f t="shared" si="43"/>
        <v>726200</v>
      </c>
      <c r="M1333" s="9"/>
    </row>
    <row r="1334" spans="1:13">
      <c r="A1334" s="2" t="s">
        <v>2690</v>
      </c>
      <c r="B1334" s="2" t="s">
        <v>2096</v>
      </c>
      <c r="C1334" s="3" t="s">
        <v>917</v>
      </c>
      <c r="D1334" s="2" t="s">
        <v>908</v>
      </c>
      <c r="E1334" s="8" t="s">
        <v>2083</v>
      </c>
      <c r="F1334" s="4">
        <v>726200</v>
      </c>
      <c r="G1334" s="4"/>
      <c r="H1334" s="4"/>
      <c r="I1334" s="4"/>
      <c r="K1334" t="str">
        <f t="shared" si="42"/>
        <v>MNCOTTONWOOD</v>
      </c>
      <c r="L1334" s="9">
        <f t="shared" si="43"/>
        <v>726200</v>
      </c>
      <c r="M1334" s="9"/>
    </row>
    <row r="1335" spans="1:13">
      <c r="A1335" s="2" t="s">
        <v>2690</v>
      </c>
      <c r="B1335" s="2" t="s">
        <v>2098</v>
      </c>
      <c r="C1335" s="3" t="s">
        <v>918</v>
      </c>
      <c r="D1335" s="2" t="s">
        <v>908</v>
      </c>
      <c r="E1335" s="8" t="s">
        <v>2697</v>
      </c>
      <c r="F1335" s="4">
        <v>726200</v>
      </c>
      <c r="G1335" s="4"/>
      <c r="H1335" s="4"/>
      <c r="I1335" s="4"/>
      <c r="K1335" t="str">
        <f t="shared" si="42"/>
        <v>MNCROW WING</v>
      </c>
      <c r="L1335" s="9">
        <f t="shared" si="43"/>
        <v>726200</v>
      </c>
      <c r="M1335" s="9"/>
    </row>
    <row r="1336" spans="1:13">
      <c r="A1336" s="2" t="s">
        <v>2690</v>
      </c>
      <c r="B1336" s="2" t="s">
        <v>2099</v>
      </c>
      <c r="C1336" s="3" t="s">
        <v>919</v>
      </c>
      <c r="D1336" s="2" t="s">
        <v>908</v>
      </c>
      <c r="E1336" s="8" t="s">
        <v>2691</v>
      </c>
      <c r="F1336" s="4">
        <v>726200</v>
      </c>
      <c r="G1336" s="4"/>
      <c r="H1336" s="4"/>
      <c r="I1336" s="4"/>
      <c r="K1336" t="str">
        <f t="shared" si="42"/>
        <v>MNDAKOTA</v>
      </c>
      <c r="L1336" s="9">
        <f t="shared" si="43"/>
        <v>726200</v>
      </c>
      <c r="M1336" s="9"/>
    </row>
    <row r="1337" spans="1:13">
      <c r="A1337" s="2" t="s">
        <v>2690</v>
      </c>
      <c r="B1337" s="2" t="s">
        <v>2101</v>
      </c>
      <c r="C1337" s="3" t="s">
        <v>375</v>
      </c>
      <c r="D1337" s="2" t="s">
        <v>908</v>
      </c>
      <c r="E1337" s="8" t="s">
        <v>2699</v>
      </c>
      <c r="F1337" s="4">
        <v>726200</v>
      </c>
      <c r="G1337" s="4"/>
      <c r="H1337" s="4"/>
      <c r="I1337" s="4"/>
      <c r="K1337" t="str">
        <f t="shared" si="42"/>
        <v>MNDODGE</v>
      </c>
      <c r="L1337" s="9">
        <f t="shared" si="43"/>
        <v>726200</v>
      </c>
      <c r="M1337" s="9"/>
    </row>
    <row r="1338" spans="1:13">
      <c r="A1338" s="2" t="s">
        <v>2690</v>
      </c>
      <c r="B1338" s="2" t="s">
        <v>2102</v>
      </c>
      <c r="C1338" s="3" t="s">
        <v>240</v>
      </c>
      <c r="D1338" s="2" t="s">
        <v>908</v>
      </c>
      <c r="E1338" s="8" t="s">
        <v>2700</v>
      </c>
      <c r="F1338" s="4">
        <v>726200</v>
      </c>
      <c r="G1338" s="4"/>
      <c r="H1338" s="4"/>
      <c r="I1338" s="4"/>
      <c r="K1338" t="str">
        <f t="shared" si="42"/>
        <v>MNDOUGLAS</v>
      </c>
      <c r="L1338" s="9">
        <f t="shared" si="43"/>
        <v>726200</v>
      </c>
      <c r="M1338" s="9"/>
    </row>
    <row r="1339" spans="1:13">
      <c r="A1339" s="2" t="s">
        <v>2690</v>
      </c>
      <c r="B1339" s="2" t="s">
        <v>2103</v>
      </c>
      <c r="C1339" s="3" t="s">
        <v>920</v>
      </c>
      <c r="D1339" s="2" t="s">
        <v>908</v>
      </c>
      <c r="E1339" s="8" t="s">
        <v>2083</v>
      </c>
      <c r="F1339" s="4">
        <v>726200</v>
      </c>
      <c r="G1339" s="4"/>
      <c r="H1339" s="4"/>
      <c r="I1339" s="4"/>
      <c r="K1339" t="str">
        <f t="shared" si="42"/>
        <v>MNFARIBAULT</v>
      </c>
      <c r="L1339" s="9">
        <f t="shared" si="43"/>
        <v>726200</v>
      </c>
      <c r="M1339" s="9"/>
    </row>
    <row r="1340" spans="1:13">
      <c r="A1340" s="2" t="s">
        <v>2690</v>
      </c>
      <c r="B1340" s="2" t="s">
        <v>2105</v>
      </c>
      <c r="C1340" s="3" t="s">
        <v>921</v>
      </c>
      <c r="D1340" s="2" t="s">
        <v>908</v>
      </c>
      <c r="E1340" s="8" t="s">
        <v>2699</v>
      </c>
      <c r="F1340" s="4">
        <v>726200</v>
      </c>
      <c r="G1340" s="4"/>
      <c r="H1340" s="4"/>
      <c r="I1340" s="4"/>
      <c r="K1340" t="str">
        <f t="shared" si="42"/>
        <v>MNFILLMORE</v>
      </c>
      <c r="L1340" s="9">
        <f t="shared" si="43"/>
        <v>726200</v>
      </c>
      <c r="M1340" s="9"/>
    </row>
    <row r="1341" spans="1:13">
      <c r="A1341" s="2" t="s">
        <v>2690</v>
      </c>
      <c r="B1341" s="2" t="s">
        <v>2107</v>
      </c>
      <c r="C1341" s="3" t="s">
        <v>922</v>
      </c>
      <c r="D1341" s="2" t="s">
        <v>908</v>
      </c>
      <c r="E1341" s="8" t="s">
        <v>2701</v>
      </c>
      <c r="F1341" s="4">
        <v>726200</v>
      </c>
      <c r="G1341" s="4"/>
      <c r="H1341" s="4"/>
      <c r="I1341" s="4"/>
      <c r="K1341" t="str">
        <f t="shared" si="42"/>
        <v>MNFREEBORN</v>
      </c>
      <c r="L1341" s="9">
        <f t="shared" si="43"/>
        <v>726200</v>
      </c>
      <c r="M1341" s="9"/>
    </row>
    <row r="1342" spans="1:13">
      <c r="A1342" s="2" t="s">
        <v>2690</v>
      </c>
      <c r="B1342" s="2" t="s">
        <v>2109</v>
      </c>
      <c r="C1342" s="3" t="s">
        <v>923</v>
      </c>
      <c r="D1342" s="2" t="s">
        <v>908</v>
      </c>
      <c r="E1342" s="8" t="s">
        <v>2702</v>
      </c>
      <c r="F1342" s="4">
        <v>726200</v>
      </c>
      <c r="G1342" s="4"/>
      <c r="H1342" s="4"/>
      <c r="I1342" s="4"/>
      <c r="K1342" t="str">
        <f t="shared" si="42"/>
        <v>MNGOODHUE</v>
      </c>
      <c r="L1342" s="9">
        <f t="shared" si="43"/>
        <v>726200</v>
      </c>
      <c r="M1342" s="9"/>
    </row>
    <row r="1343" spans="1:13">
      <c r="A1343" s="2" t="s">
        <v>2690</v>
      </c>
      <c r="B1343" s="2" t="s">
        <v>2111</v>
      </c>
      <c r="C1343" s="3" t="s">
        <v>128</v>
      </c>
      <c r="D1343" s="2" t="s">
        <v>908</v>
      </c>
      <c r="E1343" s="8" t="s">
        <v>2083</v>
      </c>
      <c r="F1343" s="4">
        <v>726200</v>
      </c>
      <c r="G1343" s="4"/>
      <c r="H1343" s="4"/>
      <c r="I1343" s="4"/>
      <c r="K1343" t="str">
        <f t="shared" si="42"/>
        <v>MNGRANT</v>
      </c>
      <c r="L1343" s="9">
        <f t="shared" si="43"/>
        <v>726200</v>
      </c>
      <c r="M1343" s="9"/>
    </row>
    <row r="1344" spans="1:13">
      <c r="A1344" s="2" t="s">
        <v>2690</v>
      </c>
      <c r="B1344" s="2" t="s">
        <v>2112</v>
      </c>
      <c r="C1344" s="3" t="s">
        <v>924</v>
      </c>
      <c r="D1344" s="2" t="s">
        <v>908</v>
      </c>
      <c r="E1344" s="8" t="s">
        <v>2691</v>
      </c>
      <c r="F1344" s="4">
        <v>726200</v>
      </c>
      <c r="G1344" s="4"/>
      <c r="H1344" s="4"/>
      <c r="I1344" s="4"/>
      <c r="K1344" t="str">
        <f t="shared" si="42"/>
        <v>MNHENNEPIN</v>
      </c>
      <c r="L1344" s="9">
        <f t="shared" si="43"/>
        <v>726200</v>
      </c>
      <c r="M1344" s="9"/>
    </row>
    <row r="1345" spans="1:13">
      <c r="A1345" s="2" t="s">
        <v>2690</v>
      </c>
      <c r="B1345" s="2" t="s">
        <v>2114</v>
      </c>
      <c r="C1345" s="3" t="s">
        <v>38</v>
      </c>
      <c r="D1345" s="2" t="s">
        <v>908</v>
      </c>
      <c r="E1345" s="8" t="s">
        <v>2703</v>
      </c>
      <c r="F1345" s="4">
        <v>726200</v>
      </c>
      <c r="G1345" s="4"/>
      <c r="H1345" s="4"/>
      <c r="I1345" s="4"/>
      <c r="K1345" t="str">
        <f t="shared" si="42"/>
        <v>MNHOUSTON</v>
      </c>
      <c r="L1345" s="9">
        <f t="shared" si="43"/>
        <v>726200</v>
      </c>
      <c r="M1345" s="9"/>
    </row>
    <row r="1346" spans="1:13">
      <c r="A1346" s="2" t="s">
        <v>2690</v>
      </c>
      <c r="B1346" s="2" t="s">
        <v>2116</v>
      </c>
      <c r="C1346" s="3" t="s">
        <v>925</v>
      </c>
      <c r="D1346" s="2" t="s">
        <v>908</v>
      </c>
      <c r="E1346" s="8" t="s">
        <v>2083</v>
      </c>
      <c r="F1346" s="4">
        <v>726200</v>
      </c>
      <c r="G1346" s="4"/>
      <c r="H1346" s="4"/>
      <c r="I1346" s="4"/>
      <c r="K1346" t="str">
        <f t="shared" si="42"/>
        <v>MNHUBBARD</v>
      </c>
      <c r="L1346" s="9">
        <f t="shared" si="43"/>
        <v>726200</v>
      </c>
      <c r="M1346" s="9"/>
    </row>
    <row r="1347" spans="1:13">
      <c r="A1347" s="2" t="s">
        <v>2690</v>
      </c>
      <c r="B1347" s="2" t="s">
        <v>2117</v>
      </c>
      <c r="C1347" s="3" t="s">
        <v>926</v>
      </c>
      <c r="D1347" s="2" t="s">
        <v>908</v>
      </c>
      <c r="E1347" s="8" t="s">
        <v>2691</v>
      </c>
      <c r="F1347" s="4">
        <v>726200</v>
      </c>
      <c r="G1347" s="4"/>
      <c r="H1347" s="4"/>
      <c r="I1347" s="4"/>
      <c r="K1347" t="str">
        <f t="shared" si="42"/>
        <v>MNISANTI</v>
      </c>
      <c r="L1347" s="9">
        <f t="shared" si="43"/>
        <v>726200</v>
      </c>
      <c r="M1347" s="9"/>
    </row>
    <row r="1348" spans="1:13">
      <c r="A1348" s="2" t="s">
        <v>2690</v>
      </c>
      <c r="B1348" s="2" t="s">
        <v>2118</v>
      </c>
      <c r="C1348" s="3" t="s">
        <v>927</v>
      </c>
      <c r="D1348" s="2" t="s">
        <v>908</v>
      </c>
      <c r="E1348" s="8" t="s">
        <v>2704</v>
      </c>
      <c r="F1348" s="4">
        <v>726200</v>
      </c>
      <c r="G1348" s="4"/>
      <c r="H1348" s="4"/>
      <c r="I1348" s="4"/>
      <c r="K1348" t="str">
        <f t="shared" si="42"/>
        <v>MNITASCA</v>
      </c>
      <c r="L1348" s="9">
        <f t="shared" si="43"/>
        <v>726200</v>
      </c>
      <c r="M1348" s="9"/>
    </row>
    <row r="1349" spans="1:13">
      <c r="A1349" s="2" t="s">
        <v>2690</v>
      </c>
      <c r="B1349" s="2" t="s">
        <v>2120</v>
      </c>
      <c r="C1349" s="3" t="s">
        <v>39</v>
      </c>
      <c r="D1349" s="2" t="s">
        <v>908</v>
      </c>
      <c r="E1349" s="8" t="s">
        <v>2083</v>
      </c>
      <c r="F1349" s="4">
        <v>726200</v>
      </c>
      <c r="G1349" s="4"/>
      <c r="H1349" s="4"/>
      <c r="I1349" s="4"/>
      <c r="K1349" t="str">
        <f t="shared" ref="K1349:K1412" si="44">+D1349&amp;C1349</f>
        <v>MNJACKSON</v>
      </c>
      <c r="L1349" s="9">
        <f t="shared" ref="L1349:L1412" si="45">+F1349</f>
        <v>726200</v>
      </c>
      <c r="M1349" s="9"/>
    </row>
    <row r="1350" spans="1:13">
      <c r="A1350" s="2" t="s">
        <v>2690</v>
      </c>
      <c r="B1350" s="2" t="s">
        <v>2121</v>
      </c>
      <c r="C1350" s="3" t="s">
        <v>928</v>
      </c>
      <c r="D1350" s="2" t="s">
        <v>908</v>
      </c>
      <c r="E1350" s="8" t="s">
        <v>2083</v>
      </c>
      <c r="F1350" s="4">
        <v>726200</v>
      </c>
      <c r="G1350" s="4"/>
      <c r="H1350" s="4"/>
      <c r="I1350" s="4"/>
      <c r="K1350" t="str">
        <f t="shared" si="44"/>
        <v>MNKANABEC</v>
      </c>
      <c r="L1350" s="9">
        <f t="shared" si="45"/>
        <v>726200</v>
      </c>
      <c r="M1350" s="9"/>
    </row>
    <row r="1351" spans="1:13">
      <c r="A1351" s="2" t="s">
        <v>2690</v>
      </c>
      <c r="B1351" s="2" t="s">
        <v>2123</v>
      </c>
      <c r="C1351" s="3" t="s">
        <v>929</v>
      </c>
      <c r="D1351" s="2" t="s">
        <v>908</v>
      </c>
      <c r="E1351" s="8" t="s">
        <v>2705</v>
      </c>
      <c r="F1351" s="4">
        <v>726200</v>
      </c>
      <c r="G1351" s="4"/>
      <c r="H1351" s="4"/>
      <c r="I1351" s="4"/>
      <c r="K1351" t="str">
        <f t="shared" si="44"/>
        <v>MNKANDIYOHI</v>
      </c>
      <c r="L1351" s="9">
        <f t="shared" si="45"/>
        <v>726200</v>
      </c>
      <c r="M1351" s="9"/>
    </row>
    <row r="1352" spans="1:13">
      <c r="A1352" s="2" t="s">
        <v>2690</v>
      </c>
      <c r="B1352" s="2" t="s">
        <v>2124</v>
      </c>
      <c r="C1352" s="3" t="s">
        <v>930</v>
      </c>
      <c r="D1352" s="2" t="s">
        <v>908</v>
      </c>
      <c r="E1352" s="8" t="s">
        <v>2083</v>
      </c>
      <c r="F1352" s="4">
        <v>726200</v>
      </c>
      <c r="G1352" s="4"/>
      <c r="H1352" s="4"/>
      <c r="I1352" s="4"/>
      <c r="K1352" t="str">
        <f t="shared" si="44"/>
        <v>MNKITTSON</v>
      </c>
      <c r="L1352" s="9">
        <f t="shared" si="45"/>
        <v>726200</v>
      </c>
      <c r="M1352" s="9"/>
    </row>
    <row r="1353" spans="1:13">
      <c r="A1353" s="2" t="s">
        <v>2690</v>
      </c>
      <c r="B1353" s="2" t="s">
        <v>2125</v>
      </c>
      <c r="C1353" s="3" t="s">
        <v>931</v>
      </c>
      <c r="D1353" s="2" t="s">
        <v>908</v>
      </c>
      <c r="E1353" s="8" t="s">
        <v>2083</v>
      </c>
      <c r="F1353" s="4">
        <v>726200</v>
      </c>
      <c r="G1353" s="4"/>
      <c r="H1353" s="4"/>
      <c r="I1353" s="4"/>
      <c r="K1353" t="str">
        <f t="shared" si="44"/>
        <v>MNKOOCHICHING</v>
      </c>
      <c r="L1353" s="9">
        <f t="shared" si="45"/>
        <v>726200</v>
      </c>
      <c r="M1353" s="9"/>
    </row>
    <row r="1354" spans="1:13">
      <c r="A1354" s="2" t="s">
        <v>2690</v>
      </c>
      <c r="B1354" s="2" t="s">
        <v>2127</v>
      </c>
      <c r="C1354" s="3" t="s">
        <v>932</v>
      </c>
      <c r="D1354" s="2" t="s">
        <v>908</v>
      </c>
      <c r="E1354" s="8" t="s">
        <v>2083</v>
      </c>
      <c r="F1354" s="4">
        <v>726200</v>
      </c>
      <c r="G1354" s="4"/>
      <c r="H1354" s="4"/>
      <c r="I1354" s="4"/>
      <c r="K1354" t="str">
        <f t="shared" si="44"/>
        <v>MNLAC QUI PARLE</v>
      </c>
      <c r="L1354" s="9">
        <f t="shared" si="45"/>
        <v>726200</v>
      </c>
      <c r="M1354" s="9"/>
    </row>
    <row r="1355" spans="1:13">
      <c r="A1355" s="2" t="s">
        <v>2690</v>
      </c>
      <c r="B1355" s="2" t="s">
        <v>2128</v>
      </c>
      <c r="C1355" s="3" t="s">
        <v>181</v>
      </c>
      <c r="D1355" s="2" t="s">
        <v>908</v>
      </c>
      <c r="E1355" s="8" t="s">
        <v>2696</v>
      </c>
      <c r="F1355" s="4">
        <v>726200</v>
      </c>
      <c r="G1355" s="4"/>
      <c r="H1355" s="4"/>
      <c r="I1355" s="4"/>
      <c r="K1355" t="str">
        <f t="shared" si="44"/>
        <v>MNLAKE</v>
      </c>
      <c r="L1355" s="9">
        <f t="shared" si="45"/>
        <v>726200</v>
      </c>
      <c r="M1355" s="9"/>
    </row>
    <row r="1356" spans="1:13">
      <c r="A1356" s="2" t="s">
        <v>2690</v>
      </c>
      <c r="B1356" s="2" t="s">
        <v>2129</v>
      </c>
      <c r="C1356" s="3" t="s">
        <v>3413</v>
      </c>
      <c r="D1356" s="2" t="s">
        <v>908</v>
      </c>
      <c r="E1356" s="8" t="s">
        <v>2083</v>
      </c>
      <c r="F1356" s="4">
        <v>726200</v>
      </c>
      <c r="G1356" s="4"/>
      <c r="H1356" s="4"/>
      <c r="I1356" s="4"/>
      <c r="K1356" t="str">
        <f t="shared" si="44"/>
        <v>MNLAKE OF THE WOODS</v>
      </c>
      <c r="L1356" s="9">
        <f t="shared" si="45"/>
        <v>726200</v>
      </c>
      <c r="M1356" s="9"/>
    </row>
    <row r="1357" spans="1:13">
      <c r="A1357" s="2" t="s">
        <v>2690</v>
      </c>
      <c r="B1357" s="2" t="s">
        <v>2130</v>
      </c>
      <c r="C1357" s="3" t="s">
        <v>933</v>
      </c>
      <c r="D1357" s="2" t="s">
        <v>908</v>
      </c>
      <c r="E1357" s="8" t="s">
        <v>2691</v>
      </c>
      <c r="F1357" s="4">
        <v>726200</v>
      </c>
      <c r="G1357" s="4"/>
      <c r="H1357" s="4"/>
      <c r="I1357" s="4"/>
      <c r="K1357" t="str">
        <f t="shared" si="44"/>
        <v>MNLE SUEUR</v>
      </c>
      <c r="L1357" s="9">
        <f t="shared" si="45"/>
        <v>726200</v>
      </c>
      <c r="M1357" s="9"/>
    </row>
    <row r="1358" spans="1:13">
      <c r="A1358" s="2" t="s">
        <v>2690</v>
      </c>
      <c r="B1358" s="2" t="s">
        <v>2132</v>
      </c>
      <c r="C1358" s="3" t="s">
        <v>136</v>
      </c>
      <c r="D1358" s="2" t="s">
        <v>908</v>
      </c>
      <c r="E1358" s="8" t="s">
        <v>2083</v>
      </c>
      <c r="F1358" s="4">
        <v>726200</v>
      </c>
      <c r="G1358" s="4"/>
      <c r="H1358" s="4"/>
      <c r="I1358" s="4"/>
      <c r="K1358" t="str">
        <f t="shared" si="44"/>
        <v>MNLINCOLN</v>
      </c>
      <c r="L1358" s="9">
        <f t="shared" si="45"/>
        <v>726200</v>
      </c>
      <c r="M1358" s="9"/>
    </row>
    <row r="1359" spans="1:13">
      <c r="A1359" s="2" t="s">
        <v>2690</v>
      </c>
      <c r="B1359" s="2" t="s">
        <v>2134</v>
      </c>
      <c r="C1359" s="3" t="s">
        <v>612</v>
      </c>
      <c r="D1359" s="2" t="s">
        <v>908</v>
      </c>
      <c r="E1359" s="8" t="s">
        <v>2706</v>
      </c>
      <c r="F1359" s="4">
        <v>726200</v>
      </c>
      <c r="G1359" s="4"/>
      <c r="H1359" s="4"/>
      <c r="I1359" s="4"/>
      <c r="K1359" t="str">
        <f t="shared" si="44"/>
        <v>MNLYON</v>
      </c>
      <c r="L1359" s="9">
        <f t="shared" si="45"/>
        <v>726200</v>
      </c>
      <c r="M1359" s="9"/>
    </row>
    <row r="1360" spans="1:13">
      <c r="A1360" s="2" t="s">
        <v>2690</v>
      </c>
      <c r="B1360" s="2" t="s">
        <v>2136</v>
      </c>
      <c r="C1360" s="3" t="s">
        <v>934</v>
      </c>
      <c r="D1360" s="2" t="s">
        <v>908</v>
      </c>
      <c r="E1360" s="8" t="s">
        <v>2707</v>
      </c>
      <c r="F1360" s="4">
        <v>726200</v>
      </c>
      <c r="G1360" s="4"/>
      <c r="H1360" s="4"/>
      <c r="I1360" s="4"/>
      <c r="K1360" t="str">
        <f t="shared" si="44"/>
        <v>MNMCLEOD</v>
      </c>
      <c r="L1360" s="9">
        <f t="shared" si="45"/>
        <v>726200</v>
      </c>
      <c r="M1360" s="9"/>
    </row>
    <row r="1361" spans="1:13">
      <c r="A1361" s="2" t="s">
        <v>2690</v>
      </c>
      <c r="B1361" s="2" t="s">
        <v>2137</v>
      </c>
      <c r="C1361" s="3" t="s">
        <v>935</v>
      </c>
      <c r="D1361" s="2" t="s">
        <v>908</v>
      </c>
      <c r="E1361" s="8" t="s">
        <v>2083</v>
      </c>
      <c r="F1361" s="4">
        <v>726200</v>
      </c>
      <c r="G1361" s="4"/>
      <c r="H1361" s="4"/>
      <c r="I1361" s="4"/>
      <c r="K1361" t="str">
        <f t="shared" si="44"/>
        <v>MNMAHNOMEN</v>
      </c>
      <c r="L1361" s="9">
        <f t="shared" si="45"/>
        <v>726200</v>
      </c>
      <c r="M1361" s="9"/>
    </row>
    <row r="1362" spans="1:13">
      <c r="A1362" s="2" t="s">
        <v>2690</v>
      </c>
      <c r="B1362" s="2" t="s">
        <v>2138</v>
      </c>
      <c r="C1362" s="3" t="s">
        <v>51</v>
      </c>
      <c r="D1362" s="2" t="s">
        <v>908</v>
      </c>
      <c r="E1362" s="8" t="s">
        <v>2083</v>
      </c>
      <c r="F1362" s="4">
        <v>726200</v>
      </c>
      <c r="G1362" s="4"/>
      <c r="H1362" s="4"/>
      <c r="I1362" s="4"/>
      <c r="K1362" t="str">
        <f t="shared" si="44"/>
        <v>MNMARSHALL</v>
      </c>
      <c r="L1362" s="9">
        <f t="shared" si="45"/>
        <v>726200</v>
      </c>
      <c r="M1362" s="9"/>
    </row>
    <row r="1363" spans="1:13">
      <c r="A1363" s="2" t="s">
        <v>2690</v>
      </c>
      <c r="B1363" s="2" t="s">
        <v>2139</v>
      </c>
      <c r="C1363" s="3" t="s">
        <v>321</v>
      </c>
      <c r="D1363" s="2" t="s">
        <v>908</v>
      </c>
      <c r="E1363" s="8" t="s">
        <v>2708</v>
      </c>
      <c r="F1363" s="4">
        <v>726200</v>
      </c>
      <c r="G1363" s="4"/>
      <c r="H1363" s="4"/>
      <c r="I1363" s="4"/>
      <c r="K1363" t="str">
        <f t="shared" si="44"/>
        <v>MNMARTIN</v>
      </c>
      <c r="L1363" s="9">
        <f t="shared" si="45"/>
        <v>726200</v>
      </c>
      <c r="M1363" s="9"/>
    </row>
    <row r="1364" spans="1:13">
      <c r="A1364" s="2" t="s">
        <v>2690</v>
      </c>
      <c r="B1364" s="2" t="s">
        <v>2140</v>
      </c>
      <c r="C1364" s="3" t="s">
        <v>936</v>
      </c>
      <c r="D1364" s="2" t="s">
        <v>908</v>
      </c>
      <c r="E1364" s="8" t="s">
        <v>2083</v>
      </c>
      <c r="F1364" s="4">
        <v>726200</v>
      </c>
      <c r="G1364" s="4"/>
      <c r="H1364" s="4"/>
      <c r="I1364" s="4"/>
      <c r="K1364" t="str">
        <f t="shared" si="44"/>
        <v>MNMEEKER</v>
      </c>
      <c r="L1364" s="9">
        <f t="shared" si="45"/>
        <v>726200</v>
      </c>
      <c r="M1364" s="9"/>
    </row>
    <row r="1365" spans="1:13">
      <c r="A1365" s="2" t="s">
        <v>2690</v>
      </c>
      <c r="B1365" s="2" t="s">
        <v>2141</v>
      </c>
      <c r="C1365" s="3" t="s">
        <v>937</v>
      </c>
      <c r="D1365" s="2" t="s">
        <v>908</v>
      </c>
      <c r="E1365" s="8" t="s">
        <v>2691</v>
      </c>
      <c r="F1365" s="4">
        <v>726200</v>
      </c>
      <c r="G1365" s="4"/>
      <c r="H1365" s="4"/>
      <c r="I1365" s="4"/>
      <c r="K1365" t="str">
        <f t="shared" si="44"/>
        <v>MNMILLE LACS</v>
      </c>
      <c r="L1365" s="9">
        <f t="shared" si="45"/>
        <v>726200</v>
      </c>
      <c r="M1365" s="9"/>
    </row>
    <row r="1366" spans="1:13">
      <c r="A1366" s="2" t="s">
        <v>2690</v>
      </c>
      <c r="B1366" s="2" t="s">
        <v>2143</v>
      </c>
      <c r="C1366" s="3" t="s">
        <v>938</v>
      </c>
      <c r="D1366" s="2" t="s">
        <v>908</v>
      </c>
      <c r="E1366" s="8" t="s">
        <v>2083</v>
      </c>
      <c r="F1366" s="4">
        <v>726200</v>
      </c>
      <c r="G1366" s="4"/>
      <c r="H1366" s="4"/>
      <c r="I1366" s="4"/>
      <c r="K1366" t="str">
        <f t="shared" si="44"/>
        <v>MNMORRISON</v>
      </c>
      <c r="L1366" s="9">
        <f t="shared" si="45"/>
        <v>726200</v>
      </c>
      <c r="M1366" s="9"/>
    </row>
    <row r="1367" spans="1:13">
      <c r="A1367" s="2" t="s">
        <v>2690</v>
      </c>
      <c r="B1367" s="2" t="s">
        <v>2145</v>
      </c>
      <c r="C1367" s="3" t="s">
        <v>939</v>
      </c>
      <c r="D1367" s="2" t="s">
        <v>908</v>
      </c>
      <c r="E1367" s="8" t="s">
        <v>2709</v>
      </c>
      <c r="F1367" s="4">
        <v>726200</v>
      </c>
      <c r="G1367" s="4"/>
      <c r="H1367" s="4"/>
      <c r="I1367" s="4"/>
      <c r="K1367" t="str">
        <f t="shared" si="44"/>
        <v>MNMOWER</v>
      </c>
      <c r="L1367" s="9">
        <f t="shared" si="45"/>
        <v>726200</v>
      </c>
      <c r="M1367" s="9"/>
    </row>
    <row r="1368" spans="1:13">
      <c r="A1368" s="2" t="s">
        <v>2690</v>
      </c>
      <c r="B1368" s="2" t="s">
        <v>2146</v>
      </c>
      <c r="C1368" s="3" t="s">
        <v>412</v>
      </c>
      <c r="D1368" s="2" t="s">
        <v>908</v>
      </c>
      <c r="E1368" s="8" t="s">
        <v>2083</v>
      </c>
      <c r="F1368" s="4">
        <v>726200</v>
      </c>
      <c r="G1368" s="4"/>
      <c r="H1368" s="4"/>
      <c r="I1368" s="4"/>
      <c r="K1368" t="str">
        <f t="shared" si="44"/>
        <v>MNMURRAY</v>
      </c>
      <c r="L1368" s="9">
        <f t="shared" si="45"/>
        <v>726200</v>
      </c>
      <c r="M1368" s="9"/>
    </row>
    <row r="1369" spans="1:13">
      <c r="A1369" s="2" t="s">
        <v>2690</v>
      </c>
      <c r="B1369" s="2" t="s">
        <v>2147</v>
      </c>
      <c r="C1369" s="3" t="s">
        <v>940</v>
      </c>
      <c r="D1369" s="2" t="s">
        <v>908</v>
      </c>
      <c r="E1369" s="8" t="s">
        <v>2694</v>
      </c>
      <c r="F1369" s="4">
        <v>726200</v>
      </c>
      <c r="G1369" s="4"/>
      <c r="H1369" s="4"/>
      <c r="I1369" s="4"/>
      <c r="K1369" t="str">
        <f t="shared" si="44"/>
        <v>MNNICOLLET</v>
      </c>
      <c r="L1369" s="9">
        <f t="shared" si="45"/>
        <v>726200</v>
      </c>
      <c r="M1369" s="9"/>
    </row>
    <row r="1370" spans="1:13">
      <c r="A1370" s="2" t="s">
        <v>2690</v>
      </c>
      <c r="B1370" s="2" t="s">
        <v>2148</v>
      </c>
      <c r="C1370" s="3" t="s">
        <v>941</v>
      </c>
      <c r="D1370" s="2" t="s">
        <v>908</v>
      </c>
      <c r="E1370" s="8" t="s">
        <v>2710</v>
      </c>
      <c r="F1370" s="4">
        <v>726200</v>
      </c>
      <c r="G1370" s="4"/>
      <c r="H1370" s="4"/>
      <c r="I1370" s="4"/>
      <c r="K1370" t="str">
        <f t="shared" si="44"/>
        <v>MNNOBLES</v>
      </c>
      <c r="L1370" s="9">
        <f t="shared" si="45"/>
        <v>726200</v>
      </c>
      <c r="M1370" s="9"/>
    </row>
    <row r="1371" spans="1:13">
      <c r="A1371" s="2" t="s">
        <v>2690</v>
      </c>
      <c r="B1371" s="2" t="s">
        <v>2149</v>
      </c>
      <c r="C1371" s="3" t="s">
        <v>942</v>
      </c>
      <c r="D1371" s="2" t="s">
        <v>908</v>
      </c>
      <c r="E1371" s="8" t="s">
        <v>2083</v>
      </c>
      <c r="F1371" s="4">
        <v>726200</v>
      </c>
      <c r="G1371" s="4"/>
      <c r="H1371" s="4"/>
      <c r="I1371" s="4"/>
      <c r="K1371" t="str">
        <f t="shared" si="44"/>
        <v>MNNORMAN</v>
      </c>
      <c r="L1371" s="9">
        <f t="shared" si="45"/>
        <v>726200</v>
      </c>
      <c r="M1371" s="9"/>
    </row>
    <row r="1372" spans="1:13">
      <c r="A1372" s="2" t="s">
        <v>2690</v>
      </c>
      <c r="B1372" s="2" t="s">
        <v>2150</v>
      </c>
      <c r="C1372" s="3" t="s">
        <v>943</v>
      </c>
      <c r="D1372" s="2" t="s">
        <v>908</v>
      </c>
      <c r="E1372" s="8" t="s">
        <v>2699</v>
      </c>
      <c r="F1372" s="4">
        <v>726200</v>
      </c>
      <c r="G1372" s="4"/>
      <c r="H1372" s="4"/>
      <c r="I1372" s="4"/>
      <c r="K1372" t="str">
        <f t="shared" si="44"/>
        <v>MNOLMSTED</v>
      </c>
      <c r="L1372" s="9">
        <f t="shared" si="45"/>
        <v>726200</v>
      </c>
      <c r="M1372" s="9"/>
    </row>
    <row r="1373" spans="1:13">
      <c r="A1373" s="2" t="s">
        <v>2690</v>
      </c>
      <c r="B1373" s="2" t="s">
        <v>2152</v>
      </c>
      <c r="C1373" s="3" t="s">
        <v>944</v>
      </c>
      <c r="D1373" s="2" t="s">
        <v>908</v>
      </c>
      <c r="E1373" s="8" t="s">
        <v>2711</v>
      </c>
      <c r="F1373" s="4">
        <v>726200</v>
      </c>
      <c r="G1373" s="4"/>
      <c r="H1373" s="4"/>
      <c r="I1373" s="4"/>
      <c r="K1373" t="str">
        <f t="shared" si="44"/>
        <v>MNOTTER TAIL</v>
      </c>
      <c r="L1373" s="9">
        <f t="shared" si="45"/>
        <v>726200</v>
      </c>
      <c r="M1373" s="9"/>
    </row>
    <row r="1374" spans="1:13">
      <c r="A1374" s="2" t="s">
        <v>2690</v>
      </c>
      <c r="B1374" s="2" t="s">
        <v>2153</v>
      </c>
      <c r="C1374" s="3" t="s">
        <v>945</v>
      </c>
      <c r="D1374" s="2" t="s">
        <v>908</v>
      </c>
      <c r="E1374" s="8" t="s">
        <v>2083</v>
      </c>
      <c r="F1374" s="4">
        <v>726200</v>
      </c>
      <c r="G1374" s="4"/>
      <c r="H1374" s="4"/>
      <c r="I1374" s="4"/>
      <c r="K1374" t="str">
        <f t="shared" si="44"/>
        <v>MNPENNINGTON</v>
      </c>
      <c r="L1374" s="9">
        <f t="shared" si="45"/>
        <v>726200</v>
      </c>
      <c r="M1374" s="9"/>
    </row>
    <row r="1375" spans="1:13">
      <c r="A1375" s="2" t="s">
        <v>2690</v>
      </c>
      <c r="B1375" s="2" t="s">
        <v>2155</v>
      </c>
      <c r="C1375" s="3" t="s">
        <v>946</v>
      </c>
      <c r="D1375" s="2" t="s">
        <v>908</v>
      </c>
      <c r="E1375" s="8" t="s">
        <v>2083</v>
      </c>
      <c r="F1375" s="4">
        <v>726200</v>
      </c>
      <c r="G1375" s="4"/>
      <c r="H1375" s="4"/>
      <c r="I1375" s="4"/>
      <c r="K1375" t="str">
        <f t="shared" si="44"/>
        <v>MNPINE</v>
      </c>
      <c r="L1375" s="9">
        <f t="shared" si="45"/>
        <v>726200</v>
      </c>
      <c r="M1375" s="9"/>
    </row>
    <row r="1376" spans="1:13">
      <c r="A1376" s="2" t="s">
        <v>2690</v>
      </c>
      <c r="B1376" s="2" t="s">
        <v>2156</v>
      </c>
      <c r="C1376" s="3" t="s">
        <v>947</v>
      </c>
      <c r="D1376" s="2" t="s">
        <v>908</v>
      </c>
      <c r="E1376" s="8" t="s">
        <v>2083</v>
      </c>
      <c r="F1376" s="4">
        <v>726200</v>
      </c>
      <c r="G1376" s="4"/>
      <c r="H1376" s="4"/>
      <c r="I1376" s="4"/>
      <c r="K1376" t="str">
        <f t="shared" si="44"/>
        <v>MNPIPESTONE</v>
      </c>
      <c r="L1376" s="9">
        <f t="shared" si="45"/>
        <v>726200</v>
      </c>
      <c r="M1376" s="9"/>
    </row>
    <row r="1377" spans="1:13">
      <c r="A1377" s="2" t="s">
        <v>2690</v>
      </c>
      <c r="B1377" s="2" t="s">
        <v>2157</v>
      </c>
      <c r="C1377" s="3" t="s">
        <v>147</v>
      </c>
      <c r="D1377" s="2" t="s">
        <v>908</v>
      </c>
      <c r="E1377" s="8" t="s">
        <v>2712</v>
      </c>
      <c r="F1377" s="4">
        <v>726200</v>
      </c>
      <c r="G1377" s="4"/>
      <c r="H1377" s="4"/>
      <c r="I1377" s="4"/>
      <c r="K1377" t="str">
        <f t="shared" si="44"/>
        <v>MNPOLK</v>
      </c>
      <c r="L1377" s="9">
        <f t="shared" si="45"/>
        <v>726200</v>
      </c>
      <c r="M1377" s="9"/>
    </row>
    <row r="1378" spans="1:13">
      <c r="A1378" s="2" t="s">
        <v>2690</v>
      </c>
      <c r="B1378" s="2" t="s">
        <v>2158</v>
      </c>
      <c r="C1378" s="3" t="s">
        <v>148</v>
      </c>
      <c r="D1378" s="2" t="s">
        <v>908</v>
      </c>
      <c r="E1378" s="8" t="s">
        <v>2083</v>
      </c>
      <c r="F1378" s="4">
        <v>726200</v>
      </c>
      <c r="G1378" s="4"/>
      <c r="H1378" s="4"/>
      <c r="I1378" s="4"/>
      <c r="K1378" t="str">
        <f t="shared" si="44"/>
        <v>MNPOPE</v>
      </c>
      <c r="L1378" s="9">
        <f t="shared" si="45"/>
        <v>726200</v>
      </c>
      <c r="M1378" s="9"/>
    </row>
    <row r="1379" spans="1:13">
      <c r="A1379" s="2" t="s">
        <v>2690</v>
      </c>
      <c r="B1379" s="2" t="s">
        <v>2159</v>
      </c>
      <c r="C1379" s="3" t="s">
        <v>948</v>
      </c>
      <c r="D1379" s="2" t="s">
        <v>908</v>
      </c>
      <c r="E1379" s="8" t="s">
        <v>2691</v>
      </c>
      <c r="F1379" s="4">
        <v>726200</v>
      </c>
      <c r="G1379" s="4"/>
      <c r="H1379" s="4"/>
      <c r="I1379" s="4"/>
      <c r="K1379" t="str">
        <f t="shared" si="44"/>
        <v>MNRAMSEY</v>
      </c>
      <c r="L1379" s="9">
        <f t="shared" si="45"/>
        <v>726200</v>
      </c>
      <c r="M1379" s="9"/>
    </row>
    <row r="1380" spans="1:13">
      <c r="A1380" s="2" t="s">
        <v>2690</v>
      </c>
      <c r="B1380" s="2" t="s">
        <v>2161</v>
      </c>
      <c r="C1380" s="3" t="s">
        <v>949</v>
      </c>
      <c r="D1380" s="2" t="s">
        <v>908</v>
      </c>
      <c r="E1380" s="8" t="s">
        <v>2083</v>
      </c>
      <c r="F1380" s="4">
        <v>726200</v>
      </c>
      <c r="G1380" s="4"/>
      <c r="H1380" s="4"/>
      <c r="I1380" s="4"/>
      <c r="K1380" t="str">
        <f t="shared" si="44"/>
        <v>MNRED LAKE</v>
      </c>
      <c r="L1380" s="9">
        <f t="shared" si="45"/>
        <v>726200</v>
      </c>
      <c r="M1380" s="9"/>
    </row>
    <row r="1381" spans="1:13">
      <c r="A1381" s="2" t="s">
        <v>2690</v>
      </c>
      <c r="B1381" s="2" t="s">
        <v>2162</v>
      </c>
      <c r="C1381" s="3" t="s">
        <v>950</v>
      </c>
      <c r="D1381" s="2" t="s">
        <v>908</v>
      </c>
      <c r="E1381" s="8" t="s">
        <v>2083</v>
      </c>
      <c r="F1381" s="4">
        <v>726200</v>
      </c>
      <c r="G1381" s="4"/>
      <c r="H1381" s="4"/>
      <c r="I1381" s="4"/>
      <c r="K1381" t="str">
        <f t="shared" si="44"/>
        <v>MNREDWOOD</v>
      </c>
      <c r="L1381" s="9">
        <f t="shared" si="45"/>
        <v>726200</v>
      </c>
      <c r="M1381" s="9"/>
    </row>
    <row r="1382" spans="1:13">
      <c r="A1382" s="2" t="s">
        <v>2690</v>
      </c>
      <c r="B1382" s="2" t="s">
        <v>2163</v>
      </c>
      <c r="C1382" s="3" t="s">
        <v>951</v>
      </c>
      <c r="D1382" s="2" t="s">
        <v>908</v>
      </c>
      <c r="E1382" s="8" t="s">
        <v>2083</v>
      </c>
      <c r="F1382" s="4">
        <v>726200</v>
      </c>
      <c r="G1382" s="4"/>
      <c r="H1382" s="4"/>
      <c r="I1382" s="4"/>
      <c r="K1382" t="str">
        <f t="shared" si="44"/>
        <v>MNRENVILLE</v>
      </c>
      <c r="L1382" s="9">
        <f t="shared" si="45"/>
        <v>726200</v>
      </c>
      <c r="M1382" s="9"/>
    </row>
    <row r="1383" spans="1:13">
      <c r="A1383" s="2" t="s">
        <v>2690</v>
      </c>
      <c r="B1383" s="2" t="s">
        <v>2164</v>
      </c>
      <c r="C1383" s="3" t="s">
        <v>682</v>
      </c>
      <c r="D1383" s="2" t="s">
        <v>908</v>
      </c>
      <c r="E1383" s="8" t="s">
        <v>2713</v>
      </c>
      <c r="F1383" s="4">
        <v>726200</v>
      </c>
      <c r="G1383" s="4"/>
      <c r="H1383" s="4"/>
      <c r="I1383" s="4"/>
      <c r="K1383" t="str">
        <f t="shared" si="44"/>
        <v>MNRICE</v>
      </c>
      <c r="L1383" s="9">
        <f t="shared" si="45"/>
        <v>726200</v>
      </c>
      <c r="M1383" s="9"/>
    </row>
    <row r="1384" spans="1:13">
      <c r="A1384" s="2" t="s">
        <v>2690</v>
      </c>
      <c r="B1384" s="2" t="s">
        <v>2165</v>
      </c>
      <c r="C1384" s="3" t="s">
        <v>952</v>
      </c>
      <c r="D1384" s="2" t="s">
        <v>908</v>
      </c>
      <c r="E1384" s="8" t="s">
        <v>2083</v>
      </c>
      <c r="F1384" s="4">
        <v>726200</v>
      </c>
      <c r="G1384" s="4"/>
      <c r="H1384" s="4"/>
      <c r="I1384" s="4"/>
      <c r="K1384" t="str">
        <f t="shared" si="44"/>
        <v>MNROCK</v>
      </c>
      <c r="L1384" s="9">
        <f t="shared" si="45"/>
        <v>726200</v>
      </c>
      <c r="M1384" s="9"/>
    </row>
    <row r="1385" spans="1:13">
      <c r="A1385" s="2" t="s">
        <v>2690</v>
      </c>
      <c r="B1385" s="2" t="s">
        <v>2231</v>
      </c>
      <c r="C1385" s="3" t="s">
        <v>953</v>
      </c>
      <c r="D1385" s="2" t="s">
        <v>908</v>
      </c>
      <c r="E1385" s="8" t="s">
        <v>2083</v>
      </c>
      <c r="F1385" s="4">
        <v>726200</v>
      </c>
      <c r="G1385" s="4"/>
      <c r="H1385" s="4"/>
      <c r="I1385" s="4"/>
      <c r="K1385" t="str">
        <f t="shared" si="44"/>
        <v>MNROSEAU</v>
      </c>
      <c r="L1385" s="9">
        <f t="shared" si="45"/>
        <v>726200</v>
      </c>
      <c r="M1385" s="9"/>
    </row>
    <row r="1386" spans="1:13">
      <c r="A1386" s="2" t="s">
        <v>2690</v>
      </c>
      <c r="B1386" s="2" t="s">
        <v>2232</v>
      </c>
      <c r="C1386" s="3" t="s">
        <v>954</v>
      </c>
      <c r="D1386" s="2" t="s">
        <v>908</v>
      </c>
      <c r="E1386" s="8" t="s">
        <v>2696</v>
      </c>
      <c r="F1386" s="4">
        <v>726200</v>
      </c>
      <c r="G1386" s="4"/>
      <c r="H1386" s="4"/>
      <c r="I1386" s="4"/>
      <c r="K1386" t="str">
        <f t="shared" si="44"/>
        <v>MNST. LOUIS</v>
      </c>
      <c r="L1386" s="9">
        <f t="shared" si="45"/>
        <v>726200</v>
      </c>
      <c r="M1386" s="9"/>
    </row>
    <row r="1387" spans="1:13">
      <c r="A1387" s="2" t="s">
        <v>2690</v>
      </c>
      <c r="B1387" s="2" t="s">
        <v>2233</v>
      </c>
      <c r="C1387" s="3" t="s">
        <v>153</v>
      </c>
      <c r="D1387" s="2" t="s">
        <v>908</v>
      </c>
      <c r="E1387" s="8" t="s">
        <v>2691</v>
      </c>
      <c r="F1387" s="4">
        <v>726200</v>
      </c>
      <c r="G1387" s="4"/>
      <c r="H1387" s="4"/>
      <c r="I1387" s="4"/>
      <c r="K1387" t="str">
        <f t="shared" si="44"/>
        <v>MNSCOTT</v>
      </c>
      <c r="L1387" s="9">
        <f t="shared" si="45"/>
        <v>726200</v>
      </c>
      <c r="M1387" s="9"/>
    </row>
    <row r="1388" spans="1:13">
      <c r="A1388" s="2" t="s">
        <v>2690</v>
      </c>
      <c r="B1388" s="2" t="s">
        <v>2235</v>
      </c>
      <c r="C1388" s="3" t="s">
        <v>955</v>
      </c>
      <c r="D1388" s="2" t="s">
        <v>908</v>
      </c>
      <c r="E1388" s="8" t="s">
        <v>2691</v>
      </c>
      <c r="F1388" s="4">
        <v>726200</v>
      </c>
      <c r="G1388" s="4"/>
      <c r="H1388" s="4"/>
      <c r="I1388" s="4"/>
      <c r="K1388" t="str">
        <f t="shared" si="44"/>
        <v>MNSHERBURNE</v>
      </c>
      <c r="L1388" s="9">
        <f t="shared" si="45"/>
        <v>726200</v>
      </c>
      <c r="M1388" s="9"/>
    </row>
    <row r="1389" spans="1:13">
      <c r="A1389" s="2" t="s">
        <v>2690</v>
      </c>
      <c r="B1389" s="2" t="s">
        <v>2236</v>
      </c>
      <c r="C1389" s="3" t="s">
        <v>956</v>
      </c>
      <c r="D1389" s="2" t="s">
        <v>908</v>
      </c>
      <c r="E1389" s="8" t="s">
        <v>2083</v>
      </c>
      <c r="F1389" s="4">
        <v>726200</v>
      </c>
      <c r="G1389" s="4"/>
      <c r="H1389" s="4"/>
      <c r="I1389" s="4"/>
      <c r="K1389" t="str">
        <f t="shared" si="44"/>
        <v>MNSIBLEY</v>
      </c>
      <c r="L1389" s="9">
        <f t="shared" si="45"/>
        <v>726200</v>
      </c>
      <c r="M1389" s="9"/>
    </row>
    <row r="1390" spans="1:13">
      <c r="A1390" s="2" t="s">
        <v>2690</v>
      </c>
      <c r="B1390" s="2" t="s">
        <v>2237</v>
      </c>
      <c r="C1390" s="3" t="s">
        <v>957</v>
      </c>
      <c r="D1390" s="2" t="s">
        <v>908</v>
      </c>
      <c r="E1390" s="8" t="s">
        <v>2693</v>
      </c>
      <c r="F1390" s="4">
        <v>726200</v>
      </c>
      <c r="G1390" s="4"/>
      <c r="H1390" s="4"/>
      <c r="I1390" s="4"/>
      <c r="K1390" t="str">
        <f t="shared" si="44"/>
        <v>MNSTEARNS</v>
      </c>
      <c r="L1390" s="9">
        <f t="shared" si="45"/>
        <v>726200</v>
      </c>
      <c r="M1390" s="9"/>
    </row>
    <row r="1391" spans="1:13">
      <c r="A1391" s="2" t="s">
        <v>2690</v>
      </c>
      <c r="B1391" s="2" t="s">
        <v>2239</v>
      </c>
      <c r="C1391" s="3" t="s">
        <v>958</v>
      </c>
      <c r="D1391" s="2" t="s">
        <v>908</v>
      </c>
      <c r="E1391" s="8" t="s">
        <v>2714</v>
      </c>
      <c r="F1391" s="4">
        <v>726200</v>
      </c>
      <c r="G1391" s="4"/>
      <c r="H1391" s="4"/>
      <c r="I1391" s="4"/>
      <c r="K1391" t="str">
        <f t="shared" si="44"/>
        <v>MNSTEELE</v>
      </c>
      <c r="L1391" s="9">
        <f t="shared" si="45"/>
        <v>726200</v>
      </c>
      <c r="M1391" s="9"/>
    </row>
    <row r="1392" spans="1:13">
      <c r="A1392" s="2" t="s">
        <v>2690</v>
      </c>
      <c r="B1392" s="2" t="s">
        <v>2240</v>
      </c>
      <c r="C1392" s="3" t="s">
        <v>692</v>
      </c>
      <c r="D1392" s="2" t="s">
        <v>908</v>
      </c>
      <c r="E1392" s="8" t="s">
        <v>2083</v>
      </c>
      <c r="F1392" s="4">
        <v>726200</v>
      </c>
      <c r="G1392" s="4"/>
      <c r="H1392" s="4"/>
      <c r="I1392" s="4"/>
      <c r="K1392" t="str">
        <f t="shared" si="44"/>
        <v>MNSTEVENS</v>
      </c>
      <c r="L1392" s="9">
        <f t="shared" si="45"/>
        <v>726200</v>
      </c>
      <c r="M1392" s="9"/>
    </row>
    <row r="1393" spans="1:13">
      <c r="A1393" s="2" t="s">
        <v>2690</v>
      </c>
      <c r="B1393" s="2" t="s">
        <v>2362</v>
      </c>
      <c r="C1393" s="3" t="s">
        <v>959</v>
      </c>
      <c r="D1393" s="2" t="s">
        <v>908</v>
      </c>
      <c r="E1393" s="8" t="s">
        <v>2083</v>
      </c>
      <c r="F1393" s="4">
        <v>726200</v>
      </c>
      <c r="G1393" s="4"/>
      <c r="H1393" s="4"/>
      <c r="I1393" s="4"/>
      <c r="K1393" t="str">
        <f t="shared" si="44"/>
        <v>MNSWIFT</v>
      </c>
      <c r="L1393" s="9">
        <f t="shared" si="45"/>
        <v>726200</v>
      </c>
      <c r="M1393" s="9"/>
    </row>
    <row r="1394" spans="1:13">
      <c r="A1394" s="2" t="s">
        <v>2690</v>
      </c>
      <c r="B1394" s="2" t="s">
        <v>2363</v>
      </c>
      <c r="C1394" s="3" t="s">
        <v>753</v>
      </c>
      <c r="D1394" s="2" t="s">
        <v>908</v>
      </c>
      <c r="E1394" s="8" t="s">
        <v>2083</v>
      </c>
      <c r="F1394" s="4">
        <v>726200</v>
      </c>
      <c r="G1394" s="4"/>
      <c r="H1394" s="4"/>
      <c r="I1394" s="4"/>
      <c r="K1394" t="str">
        <f t="shared" si="44"/>
        <v>MNTODD</v>
      </c>
      <c r="L1394" s="9">
        <f t="shared" si="45"/>
        <v>726200</v>
      </c>
      <c r="M1394" s="9"/>
    </row>
    <row r="1395" spans="1:13">
      <c r="A1395" s="2" t="s">
        <v>2690</v>
      </c>
      <c r="B1395" s="2" t="s">
        <v>2365</v>
      </c>
      <c r="C1395" s="3" t="s">
        <v>960</v>
      </c>
      <c r="D1395" s="2" t="s">
        <v>908</v>
      </c>
      <c r="E1395" s="8" t="s">
        <v>2083</v>
      </c>
      <c r="F1395" s="4">
        <v>726200</v>
      </c>
      <c r="G1395" s="4"/>
      <c r="H1395" s="4"/>
      <c r="I1395" s="4"/>
      <c r="K1395" t="str">
        <f t="shared" si="44"/>
        <v>MNTRAVERSE</v>
      </c>
      <c r="L1395" s="9">
        <f t="shared" si="45"/>
        <v>726200</v>
      </c>
      <c r="M1395" s="9"/>
    </row>
    <row r="1396" spans="1:13">
      <c r="A1396" s="2" t="s">
        <v>2690</v>
      </c>
      <c r="B1396" s="2" t="s">
        <v>2366</v>
      </c>
      <c r="C1396" s="3" t="s">
        <v>961</v>
      </c>
      <c r="D1396" s="2" t="s">
        <v>908</v>
      </c>
      <c r="E1396" s="8" t="s">
        <v>2699</v>
      </c>
      <c r="F1396" s="4">
        <v>726200</v>
      </c>
      <c r="G1396" s="4"/>
      <c r="H1396" s="4"/>
      <c r="I1396" s="4"/>
      <c r="K1396" t="str">
        <f t="shared" si="44"/>
        <v>MNWABASHA</v>
      </c>
      <c r="L1396" s="9">
        <f t="shared" si="45"/>
        <v>726200</v>
      </c>
      <c r="M1396" s="9"/>
    </row>
    <row r="1397" spans="1:13">
      <c r="A1397" s="2" t="s">
        <v>2690</v>
      </c>
      <c r="B1397" s="2" t="s">
        <v>2368</v>
      </c>
      <c r="C1397" s="3" t="s">
        <v>962</v>
      </c>
      <c r="D1397" s="2" t="s">
        <v>908</v>
      </c>
      <c r="E1397" s="8" t="s">
        <v>2083</v>
      </c>
      <c r="F1397" s="4">
        <v>726200</v>
      </c>
      <c r="G1397" s="4"/>
      <c r="H1397" s="4"/>
      <c r="I1397" s="4"/>
      <c r="K1397" t="str">
        <f t="shared" si="44"/>
        <v>MNWADENA</v>
      </c>
      <c r="L1397" s="9">
        <f t="shared" si="45"/>
        <v>726200</v>
      </c>
      <c r="M1397" s="9"/>
    </row>
    <row r="1398" spans="1:13">
      <c r="A1398" s="2" t="s">
        <v>2690</v>
      </c>
      <c r="B1398" s="2" t="s">
        <v>2369</v>
      </c>
      <c r="C1398" s="3" t="s">
        <v>963</v>
      </c>
      <c r="D1398" s="2" t="s">
        <v>908</v>
      </c>
      <c r="E1398" s="8" t="s">
        <v>2083</v>
      </c>
      <c r="F1398" s="4">
        <v>726200</v>
      </c>
      <c r="G1398" s="4"/>
      <c r="H1398" s="4"/>
      <c r="I1398" s="4"/>
      <c r="K1398" t="str">
        <f t="shared" si="44"/>
        <v>MNWASECA</v>
      </c>
      <c r="L1398" s="9">
        <f t="shared" si="45"/>
        <v>726200</v>
      </c>
      <c r="M1398" s="9"/>
    </row>
    <row r="1399" spans="1:13">
      <c r="A1399" s="2" t="s">
        <v>2690</v>
      </c>
      <c r="B1399" s="2" t="s">
        <v>2370</v>
      </c>
      <c r="C1399" s="3" t="s">
        <v>68</v>
      </c>
      <c r="D1399" s="2" t="s">
        <v>908</v>
      </c>
      <c r="E1399" s="8" t="s">
        <v>2691</v>
      </c>
      <c r="F1399" s="4">
        <v>726200</v>
      </c>
      <c r="G1399" s="4"/>
      <c r="H1399" s="4"/>
      <c r="I1399" s="4"/>
      <c r="K1399" t="str">
        <f t="shared" si="44"/>
        <v>MNWASHINGTON</v>
      </c>
      <c r="L1399" s="9">
        <f t="shared" si="45"/>
        <v>726200</v>
      </c>
      <c r="M1399" s="9"/>
    </row>
    <row r="1400" spans="1:13">
      <c r="A1400" s="2" t="s">
        <v>2690</v>
      </c>
      <c r="B1400" s="2" t="s">
        <v>2371</v>
      </c>
      <c r="C1400" s="3" t="s">
        <v>964</v>
      </c>
      <c r="D1400" s="2" t="s">
        <v>908</v>
      </c>
      <c r="E1400" s="8" t="s">
        <v>2083</v>
      </c>
      <c r="F1400" s="4">
        <v>726200</v>
      </c>
      <c r="G1400" s="4"/>
      <c r="H1400" s="4"/>
      <c r="I1400" s="4"/>
      <c r="K1400" t="str">
        <f t="shared" si="44"/>
        <v>MNWATONWAN</v>
      </c>
      <c r="L1400" s="9">
        <f t="shared" si="45"/>
        <v>726200</v>
      </c>
      <c r="M1400" s="9"/>
    </row>
    <row r="1401" spans="1:13">
      <c r="A1401" s="2" t="s">
        <v>2690</v>
      </c>
      <c r="B1401" s="2" t="s">
        <v>2372</v>
      </c>
      <c r="C1401" s="3" t="s">
        <v>965</v>
      </c>
      <c r="D1401" s="2" t="s">
        <v>908</v>
      </c>
      <c r="E1401" s="8" t="s">
        <v>2715</v>
      </c>
      <c r="F1401" s="4">
        <v>726200</v>
      </c>
      <c r="G1401" s="4"/>
      <c r="H1401" s="4"/>
      <c r="I1401" s="4"/>
      <c r="K1401" t="str">
        <f t="shared" si="44"/>
        <v>MNWILKIN</v>
      </c>
      <c r="L1401" s="9">
        <f t="shared" si="45"/>
        <v>726200</v>
      </c>
      <c r="M1401" s="9"/>
    </row>
    <row r="1402" spans="1:13">
      <c r="A1402" s="2" t="s">
        <v>2690</v>
      </c>
      <c r="B1402" s="2" t="s">
        <v>2374</v>
      </c>
      <c r="C1402" s="3" t="s">
        <v>966</v>
      </c>
      <c r="D1402" s="2" t="s">
        <v>908</v>
      </c>
      <c r="E1402" s="8" t="s">
        <v>2716</v>
      </c>
      <c r="F1402" s="4">
        <v>726200</v>
      </c>
      <c r="G1402" s="4"/>
      <c r="H1402" s="4"/>
      <c r="I1402" s="4"/>
      <c r="K1402" t="str">
        <f t="shared" si="44"/>
        <v>MNWINONA</v>
      </c>
      <c r="L1402" s="9">
        <f t="shared" si="45"/>
        <v>726200</v>
      </c>
      <c r="M1402" s="9"/>
    </row>
    <row r="1403" spans="1:13">
      <c r="A1403" s="2" t="s">
        <v>2690</v>
      </c>
      <c r="B1403" s="2" t="s">
        <v>2375</v>
      </c>
      <c r="C1403" s="3" t="s">
        <v>632</v>
      </c>
      <c r="D1403" s="2" t="s">
        <v>908</v>
      </c>
      <c r="E1403" s="8" t="s">
        <v>2691</v>
      </c>
      <c r="F1403" s="4">
        <v>726200</v>
      </c>
      <c r="G1403" s="4"/>
      <c r="H1403" s="4"/>
      <c r="I1403" s="4"/>
      <c r="K1403" t="str">
        <f t="shared" si="44"/>
        <v>MNWRIGHT</v>
      </c>
      <c r="L1403" s="9">
        <f t="shared" si="45"/>
        <v>726200</v>
      </c>
      <c r="M1403" s="9"/>
    </row>
    <row r="1404" spans="1:13">
      <c r="A1404" s="2" t="s">
        <v>2690</v>
      </c>
      <c r="B1404" s="2" t="s">
        <v>2376</v>
      </c>
      <c r="C1404" s="3" t="s">
        <v>967</v>
      </c>
      <c r="D1404" s="2" t="s">
        <v>908</v>
      </c>
      <c r="E1404" s="8" t="s">
        <v>2083</v>
      </c>
      <c r="F1404" s="4">
        <v>726200</v>
      </c>
      <c r="G1404" s="4"/>
      <c r="H1404" s="4"/>
      <c r="I1404" s="4"/>
      <c r="K1404" t="str">
        <f t="shared" si="44"/>
        <v>MNYELLOW MEDICINE</v>
      </c>
      <c r="L1404" s="9">
        <f t="shared" si="45"/>
        <v>726200</v>
      </c>
      <c r="M1404" s="9"/>
    </row>
    <row r="1405" spans="1:13">
      <c r="A1405" s="2" t="s">
        <v>2717</v>
      </c>
      <c r="B1405" s="2" t="s">
        <v>2073</v>
      </c>
      <c r="C1405" s="3" t="s">
        <v>221</v>
      </c>
      <c r="D1405" s="2" t="s">
        <v>968</v>
      </c>
      <c r="E1405" s="8" t="s">
        <v>2624</v>
      </c>
      <c r="F1405" s="4">
        <v>726200</v>
      </c>
      <c r="G1405" s="4"/>
      <c r="H1405" s="4"/>
      <c r="I1405" s="4"/>
      <c r="K1405" t="str">
        <f t="shared" si="44"/>
        <v>MSADAMS</v>
      </c>
      <c r="L1405" s="9">
        <f t="shared" si="45"/>
        <v>726200</v>
      </c>
      <c r="M1405" s="9"/>
    </row>
    <row r="1406" spans="1:13">
      <c r="A1406" s="2" t="s">
        <v>2717</v>
      </c>
      <c r="B1406" s="2" t="s">
        <v>2075</v>
      </c>
      <c r="C1406" s="3" t="s">
        <v>969</v>
      </c>
      <c r="D1406" s="2" t="s">
        <v>968</v>
      </c>
      <c r="E1406" s="8" t="s">
        <v>2718</v>
      </c>
      <c r="F1406" s="4">
        <v>726200</v>
      </c>
      <c r="G1406" s="4"/>
      <c r="H1406" s="4"/>
      <c r="I1406" s="4"/>
      <c r="K1406" t="str">
        <f t="shared" si="44"/>
        <v>MSALCORN</v>
      </c>
      <c r="L1406" s="9">
        <f t="shared" si="45"/>
        <v>726200</v>
      </c>
      <c r="M1406" s="9"/>
    </row>
    <row r="1407" spans="1:13">
      <c r="A1407" s="2" t="s">
        <v>2717</v>
      </c>
      <c r="B1407" s="2" t="s">
        <v>2077</v>
      </c>
      <c r="C1407" s="3" t="s">
        <v>970</v>
      </c>
      <c r="D1407" s="2" t="s">
        <v>968</v>
      </c>
      <c r="E1407" s="8" t="s">
        <v>2083</v>
      </c>
      <c r="F1407" s="4">
        <v>726200</v>
      </c>
      <c r="G1407" s="4"/>
      <c r="H1407" s="4"/>
      <c r="I1407" s="4"/>
      <c r="K1407" t="str">
        <f t="shared" si="44"/>
        <v>MSAMITE</v>
      </c>
      <c r="L1407" s="9">
        <f t="shared" si="45"/>
        <v>726200</v>
      </c>
      <c r="M1407" s="9"/>
    </row>
    <row r="1408" spans="1:13">
      <c r="A1408" s="2" t="s">
        <v>2717</v>
      </c>
      <c r="B1408" s="2" t="s">
        <v>2079</v>
      </c>
      <c r="C1408" s="3" t="s">
        <v>971</v>
      </c>
      <c r="D1408" s="2" t="s">
        <v>968</v>
      </c>
      <c r="E1408" s="8" t="s">
        <v>2083</v>
      </c>
      <c r="F1408" s="4">
        <v>726200</v>
      </c>
      <c r="G1408" s="4"/>
      <c r="H1408" s="4"/>
      <c r="I1408" s="4"/>
      <c r="K1408" t="str">
        <f t="shared" si="44"/>
        <v>MSATTALA</v>
      </c>
      <c r="L1408" s="9">
        <f t="shared" si="45"/>
        <v>726200</v>
      </c>
      <c r="M1408" s="9"/>
    </row>
    <row r="1409" spans="1:13">
      <c r="A1409" s="2" t="s">
        <v>2717</v>
      </c>
      <c r="B1409" s="2" t="s">
        <v>2081</v>
      </c>
      <c r="C1409" s="3" t="s">
        <v>110</v>
      </c>
      <c r="D1409" s="2" t="s">
        <v>968</v>
      </c>
      <c r="E1409" s="8" t="s">
        <v>2083</v>
      </c>
      <c r="F1409" s="4">
        <v>726200</v>
      </c>
      <c r="G1409" s="4"/>
      <c r="H1409" s="4"/>
      <c r="I1409" s="4"/>
      <c r="K1409" t="str">
        <f t="shared" si="44"/>
        <v>MSBENTON</v>
      </c>
      <c r="L1409" s="9">
        <f t="shared" si="45"/>
        <v>726200</v>
      </c>
      <c r="M1409" s="9"/>
    </row>
    <row r="1410" spans="1:13">
      <c r="A1410" s="2" t="s">
        <v>2717</v>
      </c>
      <c r="B1410" s="2" t="s">
        <v>2082</v>
      </c>
      <c r="C1410" s="3" t="s">
        <v>972</v>
      </c>
      <c r="D1410" s="2" t="s">
        <v>968</v>
      </c>
      <c r="E1410" s="8" t="s">
        <v>2720</v>
      </c>
      <c r="F1410" s="4">
        <v>726200</v>
      </c>
      <c r="G1410" s="4"/>
      <c r="H1410" s="4"/>
      <c r="I1410" s="4"/>
      <c r="K1410" t="str">
        <f t="shared" si="44"/>
        <v>MSBOLIVAR</v>
      </c>
      <c r="L1410" s="9">
        <f t="shared" si="45"/>
        <v>726200</v>
      </c>
      <c r="M1410" s="9"/>
    </row>
    <row r="1411" spans="1:13">
      <c r="A1411" s="2" t="s">
        <v>2717</v>
      </c>
      <c r="B1411" s="2" t="s">
        <v>2084</v>
      </c>
      <c r="C1411" s="3" t="s">
        <v>11</v>
      </c>
      <c r="D1411" s="2" t="s">
        <v>968</v>
      </c>
      <c r="E1411" s="8" t="s">
        <v>2083</v>
      </c>
      <c r="F1411" s="4">
        <v>726200</v>
      </c>
      <c r="G1411" s="4"/>
      <c r="H1411" s="4"/>
      <c r="I1411" s="4"/>
      <c r="K1411" t="str">
        <f t="shared" si="44"/>
        <v>MSCALHOUN</v>
      </c>
      <c r="L1411" s="9">
        <f t="shared" si="45"/>
        <v>726200</v>
      </c>
      <c r="M1411" s="9"/>
    </row>
    <row r="1412" spans="1:13">
      <c r="A1412" s="2" t="s">
        <v>2717</v>
      </c>
      <c r="B1412" s="2" t="s">
        <v>2085</v>
      </c>
      <c r="C1412" s="3" t="s">
        <v>113</v>
      </c>
      <c r="D1412" s="2" t="s">
        <v>968</v>
      </c>
      <c r="E1412" s="8" t="s">
        <v>2721</v>
      </c>
      <c r="F1412" s="4">
        <v>726200</v>
      </c>
      <c r="G1412" s="4"/>
      <c r="H1412" s="4"/>
      <c r="I1412" s="4"/>
      <c r="K1412" t="str">
        <f t="shared" si="44"/>
        <v>MSCARROLL</v>
      </c>
      <c r="L1412" s="9">
        <f t="shared" si="45"/>
        <v>726200</v>
      </c>
      <c r="M1412" s="9"/>
    </row>
    <row r="1413" spans="1:13">
      <c r="A1413" s="2" t="s">
        <v>2717</v>
      </c>
      <c r="B1413" s="2" t="s">
        <v>2087</v>
      </c>
      <c r="C1413" s="3" t="s">
        <v>598</v>
      </c>
      <c r="D1413" s="2" t="s">
        <v>968</v>
      </c>
      <c r="E1413" s="8" t="s">
        <v>2083</v>
      </c>
      <c r="F1413" s="4">
        <v>726200</v>
      </c>
      <c r="G1413" s="4"/>
      <c r="H1413" s="4"/>
      <c r="I1413" s="4"/>
      <c r="K1413" t="str">
        <f t="shared" ref="K1413:K1476" si="46">+D1413&amp;C1413</f>
        <v>MSCHICKASAW</v>
      </c>
      <c r="L1413" s="9">
        <f t="shared" ref="L1413:L1476" si="47">+F1413</f>
        <v>726200</v>
      </c>
      <c r="M1413" s="9"/>
    </row>
    <row r="1414" spans="1:13">
      <c r="A1414" s="2" t="s">
        <v>2717</v>
      </c>
      <c r="B1414" s="2" t="s">
        <v>2088</v>
      </c>
      <c r="C1414" s="3" t="s">
        <v>15</v>
      </c>
      <c r="D1414" s="2" t="s">
        <v>968</v>
      </c>
      <c r="E1414" s="8" t="s">
        <v>2083</v>
      </c>
      <c r="F1414" s="4">
        <v>726200</v>
      </c>
      <c r="G1414" s="4"/>
      <c r="H1414" s="4"/>
      <c r="I1414" s="4"/>
      <c r="K1414" t="str">
        <f t="shared" si="46"/>
        <v>MSCHOCTAW</v>
      </c>
      <c r="L1414" s="9">
        <f t="shared" si="47"/>
        <v>726200</v>
      </c>
      <c r="M1414" s="9"/>
    </row>
    <row r="1415" spans="1:13">
      <c r="A1415" s="2" t="s">
        <v>2717</v>
      </c>
      <c r="B1415" s="2" t="s">
        <v>2089</v>
      </c>
      <c r="C1415" s="3" t="s">
        <v>769</v>
      </c>
      <c r="D1415" s="2" t="s">
        <v>968</v>
      </c>
      <c r="E1415" s="8" t="s">
        <v>2083</v>
      </c>
      <c r="F1415" s="4">
        <v>726200</v>
      </c>
      <c r="G1415" s="4"/>
      <c r="H1415" s="4"/>
      <c r="I1415" s="4"/>
      <c r="K1415" t="str">
        <f t="shared" si="46"/>
        <v>MSCLAIBORNE</v>
      </c>
      <c r="L1415" s="9">
        <f t="shared" si="47"/>
        <v>726200</v>
      </c>
      <c r="M1415" s="9"/>
    </row>
    <row r="1416" spans="1:13">
      <c r="A1416" s="2" t="s">
        <v>2717</v>
      </c>
      <c r="B1416" s="2" t="s">
        <v>2090</v>
      </c>
      <c r="C1416" s="3" t="s">
        <v>16</v>
      </c>
      <c r="D1416" s="2" t="s">
        <v>968</v>
      </c>
      <c r="E1416" s="8" t="s">
        <v>2723</v>
      </c>
      <c r="F1416" s="4">
        <v>726200</v>
      </c>
      <c r="G1416" s="4"/>
      <c r="H1416" s="4"/>
      <c r="I1416" s="4"/>
      <c r="K1416" t="str">
        <f t="shared" si="46"/>
        <v>MSCLARKE</v>
      </c>
      <c r="L1416" s="9">
        <f t="shared" si="47"/>
        <v>726200</v>
      </c>
      <c r="M1416" s="9"/>
    </row>
    <row r="1417" spans="1:13">
      <c r="A1417" s="2" t="s">
        <v>2717</v>
      </c>
      <c r="B1417" s="2" t="s">
        <v>2091</v>
      </c>
      <c r="C1417" s="3" t="s">
        <v>17</v>
      </c>
      <c r="D1417" s="2" t="s">
        <v>968</v>
      </c>
      <c r="E1417" s="8" t="s">
        <v>2724</v>
      </c>
      <c r="F1417" s="4">
        <v>726200</v>
      </c>
      <c r="G1417" s="4"/>
      <c r="H1417" s="4"/>
      <c r="I1417" s="4"/>
      <c r="K1417" t="str">
        <f t="shared" si="46"/>
        <v>MSCLAY</v>
      </c>
      <c r="L1417" s="9">
        <f t="shared" si="47"/>
        <v>726200</v>
      </c>
      <c r="M1417" s="9"/>
    </row>
    <row r="1418" spans="1:13">
      <c r="A1418" s="2" t="s">
        <v>2717</v>
      </c>
      <c r="B1418" s="2" t="s">
        <v>2092</v>
      </c>
      <c r="C1418" s="3" t="s">
        <v>973</v>
      </c>
      <c r="D1418" s="2" t="s">
        <v>968</v>
      </c>
      <c r="E1418" s="8" t="s">
        <v>2725</v>
      </c>
      <c r="F1418" s="4">
        <v>726200</v>
      </c>
      <c r="G1418" s="4"/>
      <c r="H1418" s="4"/>
      <c r="I1418" s="4"/>
      <c r="K1418" t="str">
        <f t="shared" si="46"/>
        <v>MSCOAHOMA</v>
      </c>
      <c r="L1418" s="9">
        <f t="shared" si="47"/>
        <v>726200</v>
      </c>
      <c r="M1418" s="9"/>
    </row>
    <row r="1419" spans="1:13">
      <c r="A1419" s="2" t="s">
        <v>2717</v>
      </c>
      <c r="B1419" s="2" t="s">
        <v>2093</v>
      </c>
      <c r="C1419" s="3" t="s">
        <v>974</v>
      </c>
      <c r="D1419" s="2" t="s">
        <v>968</v>
      </c>
      <c r="E1419" s="8" t="s">
        <v>2726</v>
      </c>
      <c r="F1419" s="4">
        <v>726200</v>
      </c>
      <c r="G1419" s="4"/>
      <c r="H1419" s="4"/>
      <c r="I1419" s="4"/>
      <c r="K1419" t="str">
        <f t="shared" si="46"/>
        <v>MSCOPIAH</v>
      </c>
      <c r="L1419" s="9">
        <f t="shared" si="47"/>
        <v>726200</v>
      </c>
      <c r="M1419" s="9"/>
    </row>
    <row r="1420" spans="1:13">
      <c r="A1420" s="2" t="s">
        <v>2717</v>
      </c>
      <c r="B1420" s="2" t="s">
        <v>2094</v>
      </c>
      <c r="C1420" s="3" t="s">
        <v>23</v>
      </c>
      <c r="D1420" s="2" t="s">
        <v>968</v>
      </c>
      <c r="E1420" s="8" t="s">
        <v>2727</v>
      </c>
      <c r="F1420" s="4">
        <v>726200</v>
      </c>
      <c r="G1420" s="4"/>
      <c r="H1420" s="4"/>
      <c r="I1420" s="4"/>
      <c r="K1420" t="str">
        <f t="shared" si="46"/>
        <v>MSCOVINGTON</v>
      </c>
      <c r="L1420" s="9">
        <f t="shared" si="47"/>
        <v>726200</v>
      </c>
      <c r="M1420" s="9"/>
    </row>
    <row r="1421" spans="1:13">
      <c r="A1421" s="2" t="s">
        <v>2717</v>
      </c>
      <c r="B1421" s="2" t="s">
        <v>2096</v>
      </c>
      <c r="C1421" s="3" t="s">
        <v>975</v>
      </c>
      <c r="D1421" s="2" t="s">
        <v>968</v>
      </c>
      <c r="E1421" s="8" t="s">
        <v>2219</v>
      </c>
      <c r="F1421" s="4">
        <v>726200</v>
      </c>
      <c r="G1421" s="4"/>
      <c r="H1421" s="4"/>
      <c r="I1421" s="4"/>
      <c r="K1421" t="str">
        <f t="shared" si="46"/>
        <v>MSDESOTO</v>
      </c>
      <c r="L1421" s="9">
        <f t="shared" si="47"/>
        <v>726200</v>
      </c>
      <c r="M1421" s="9"/>
    </row>
    <row r="1422" spans="1:13">
      <c r="A1422" s="2" t="s">
        <v>2717</v>
      </c>
      <c r="B1422" s="2" t="s">
        <v>2098</v>
      </c>
      <c r="C1422" s="3" t="s">
        <v>976</v>
      </c>
      <c r="D1422" s="2" t="s">
        <v>968</v>
      </c>
      <c r="E1422" s="8" t="s">
        <v>2727</v>
      </c>
      <c r="F1422" s="4">
        <v>726200</v>
      </c>
      <c r="G1422" s="4"/>
      <c r="H1422" s="4"/>
      <c r="I1422" s="4"/>
      <c r="K1422" t="str">
        <f t="shared" si="46"/>
        <v>MSFORREST</v>
      </c>
      <c r="L1422" s="9">
        <f t="shared" si="47"/>
        <v>726200</v>
      </c>
      <c r="M1422" s="9"/>
    </row>
    <row r="1423" spans="1:13">
      <c r="A1423" s="2" t="s">
        <v>2717</v>
      </c>
      <c r="B1423" s="2" t="s">
        <v>2099</v>
      </c>
      <c r="C1423" s="3" t="s">
        <v>33</v>
      </c>
      <c r="D1423" s="2" t="s">
        <v>968</v>
      </c>
      <c r="E1423" s="8" t="s">
        <v>2083</v>
      </c>
      <c r="F1423" s="4">
        <v>726200</v>
      </c>
      <c r="G1423" s="4"/>
      <c r="H1423" s="4"/>
      <c r="I1423" s="4"/>
      <c r="K1423" t="str">
        <f t="shared" si="46"/>
        <v>MSFRANKLIN</v>
      </c>
      <c r="L1423" s="9">
        <f t="shared" si="47"/>
        <v>726200</v>
      </c>
      <c r="M1423" s="9"/>
    </row>
    <row r="1424" spans="1:13">
      <c r="A1424" s="2" t="s">
        <v>2717</v>
      </c>
      <c r="B1424" s="2" t="s">
        <v>2101</v>
      </c>
      <c r="C1424" s="3" t="s">
        <v>977</v>
      </c>
      <c r="D1424" s="2" t="s">
        <v>968</v>
      </c>
      <c r="E1424" s="8" t="s">
        <v>2083</v>
      </c>
      <c r="F1424" s="4">
        <v>726200</v>
      </c>
      <c r="G1424" s="4"/>
      <c r="H1424" s="4"/>
      <c r="I1424" s="4"/>
      <c r="K1424" t="str">
        <f t="shared" si="46"/>
        <v>MSGEORGE</v>
      </c>
      <c r="L1424" s="9">
        <f t="shared" si="47"/>
        <v>726200</v>
      </c>
      <c r="M1424" s="9"/>
    </row>
    <row r="1425" spans="1:13">
      <c r="A1425" s="2" t="s">
        <v>2717</v>
      </c>
      <c r="B1425" s="2" t="s">
        <v>2102</v>
      </c>
      <c r="C1425" s="3" t="s">
        <v>35</v>
      </c>
      <c r="D1425" s="2" t="s">
        <v>968</v>
      </c>
      <c r="E1425" s="8" t="s">
        <v>2083</v>
      </c>
      <c r="F1425" s="4">
        <v>726200</v>
      </c>
      <c r="G1425" s="4"/>
      <c r="H1425" s="4"/>
      <c r="I1425" s="4"/>
      <c r="K1425" t="str">
        <f t="shared" si="46"/>
        <v>MSGREENE</v>
      </c>
      <c r="L1425" s="9">
        <f t="shared" si="47"/>
        <v>726200</v>
      </c>
      <c r="M1425" s="9"/>
    </row>
    <row r="1426" spans="1:13">
      <c r="A1426" s="2" t="s">
        <v>2717</v>
      </c>
      <c r="B1426" s="2" t="s">
        <v>2103</v>
      </c>
      <c r="C1426" s="3" t="s">
        <v>978</v>
      </c>
      <c r="D1426" s="2" t="s">
        <v>968</v>
      </c>
      <c r="E1426" s="8" t="s">
        <v>2728</v>
      </c>
      <c r="F1426" s="4">
        <v>726200</v>
      </c>
      <c r="G1426" s="4"/>
      <c r="H1426" s="4"/>
      <c r="I1426" s="4"/>
      <c r="K1426" t="str">
        <f t="shared" si="46"/>
        <v>MSGRENADA</v>
      </c>
      <c r="L1426" s="9">
        <f t="shared" si="47"/>
        <v>726200</v>
      </c>
      <c r="M1426" s="9"/>
    </row>
    <row r="1427" spans="1:13">
      <c r="A1427" s="2" t="s">
        <v>2717</v>
      </c>
      <c r="B1427" s="2" t="s">
        <v>2105</v>
      </c>
      <c r="C1427" s="3" t="s">
        <v>394</v>
      </c>
      <c r="D1427" s="2" t="s">
        <v>968</v>
      </c>
      <c r="E1427" s="8" t="s">
        <v>2729</v>
      </c>
      <c r="F1427" s="4">
        <v>726200</v>
      </c>
      <c r="G1427" s="4"/>
      <c r="H1427" s="4"/>
      <c r="I1427" s="4"/>
      <c r="K1427" t="str">
        <f t="shared" si="46"/>
        <v>MSHANCOCK</v>
      </c>
      <c r="L1427" s="9">
        <f t="shared" si="47"/>
        <v>726200</v>
      </c>
      <c r="M1427" s="9"/>
    </row>
    <row r="1428" spans="1:13">
      <c r="A1428" s="2" t="s">
        <v>2717</v>
      </c>
      <c r="B1428" s="2" t="s">
        <v>2107</v>
      </c>
      <c r="C1428" s="3" t="s">
        <v>557</v>
      </c>
      <c r="D1428" s="2" t="s">
        <v>968</v>
      </c>
      <c r="E1428" s="8" t="s">
        <v>2729</v>
      </c>
      <c r="F1428" s="4">
        <v>726200</v>
      </c>
      <c r="G1428" s="4"/>
      <c r="H1428" s="4"/>
      <c r="I1428" s="4"/>
      <c r="K1428" t="str">
        <f t="shared" si="46"/>
        <v>MSHARRISON</v>
      </c>
      <c r="L1428" s="9">
        <f t="shared" si="47"/>
        <v>726200</v>
      </c>
      <c r="M1428" s="9"/>
    </row>
    <row r="1429" spans="1:13">
      <c r="A1429" s="2" t="s">
        <v>2717</v>
      </c>
      <c r="B1429" s="2" t="s">
        <v>2109</v>
      </c>
      <c r="C1429" s="3" t="s">
        <v>979</v>
      </c>
      <c r="D1429" s="2" t="s">
        <v>968</v>
      </c>
      <c r="E1429" s="8" t="s">
        <v>2726</v>
      </c>
      <c r="F1429" s="4">
        <v>726200</v>
      </c>
      <c r="G1429" s="4"/>
      <c r="H1429" s="4"/>
      <c r="I1429" s="4"/>
      <c r="K1429" t="str">
        <f t="shared" si="46"/>
        <v>MSHINDS</v>
      </c>
      <c r="L1429" s="9">
        <f t="shared" si="47"/>
        <v>726200</v>
      </c>
      <c r="M1429" s="9"/>
    </row>
    <row r="1430" spans="1:13">
      <c r="A1430" s="2" t="s">
        <v>2717</v>
      </c>
      <c r="B1430" s="2" t="s">
        <v>2111</v>
      </c>
      <c r="C1430" s="3" t="s">
        <v>315</v>
      </c>
      <c r="D1430" s="2" t="s">
        <v>968</v>
      </c>
      <c r="E1430" s="8" t="s">
        <v>2726</v>
      </c>
      <c r="F1430" s="4">
        <v>726200</v>
      </c>
      <c r="G1430" s="4"/>
      <c r="H1430" s="4"/>
      <c r="I1430" s="4"/>
      <c r="K1430" t="str">
        <f t="shared" si="46"/>
        <v>MSHOLMES</v>
      </c>
      <c r="L1430" s="9">
        <f t="shared" si="47"/>
        <v>726200</v>
      </c>
      <c r="M1430" s="9"/>
    </row>
    <row r="1431" spans="1:13">
      <c r="A1431" s="2" t="s">
        <v>2717</v>
      </c>
      <c r="B1431" s="2" t="s">
        <v>2112</v>
      </c>
      <c r="C1431" s="3" t="s">
        <v>980</v>
      </c>
      <c r="D1431" s="2" t="s">
        <v>968</v>
      </c>
      <c r="E1431" s="8" t="s">
        <v>2083</v>
      </c>
      <c r="F1431" s="4">
        <v>726200</v>
      </c>
      <c r="G1431" s="4"/>
      <c r="H1431" s="4"/>
      <c r="I1431" s="4"/>
      <c r="K1431" t="str">
        <f t="shared" si="46"/>
        <v>MSHUMPHREYS</v>
      </c>
      <c r="L1431" s="9">
        <f t="shared" si="47"/>
        <v>726200</v>
      </c>
      <c r="M1431" s="9"/>
    </row>
    <row r="1432" spans="1:13">
      <c r="A1432" s="2" t="s">
        <v>2717</v>
      </c>
      <c r="B1432" s="2" t="s">
        <v>2114</v>
      </c>
      <c r="C1432" s="3" t="s">
        <v>981</v>
      </c>
      <c r="D1432" s="2" t="s">
        <v>968</v>
      </c>
      <c r="E1432" s="8" t="s">
        <v>2083</v>
      </c>
      <c r="F1432" s="4">
        <v>726200</v>
      </c>
      <c r="G1432" s="4"/>
      <c r="H1432" s="4"/>
      <c r="I1432" s="4"/>
      <c r="K1432" t="str">
        <f t="shared" si="46"/>
        <v>MSISSAQUENA</v>
      </c>
      <c r="L1432" s="9">
        <f t="shared" si="47"/>
        <v>726200</v>
      </c>
      <c r="M1432" s="9"/>
    </row>
    <row r="1433" spans="1:13">
      <c r="A1433" s="2" t="s">
        <v>2717</v>
      </c>
      <c r="B1433" s="2" t="s">
        <v>2116</v>
      </c>
      <c r="C1433" s="3" t="s">
        <v>982</v>
      </c>
      <c r="D1433" s="2" t="s">
        <v>968</v>
      </c>
      <c r="E1433" s="8" t="s">
        <v>2730</v>
      </c>
      <c r="F1433" s="4">
        <v>726200</v>
      </c>
      <c r="G1433" s="4"/>
      <c r="H1433" s="4"/>
      <c r="I1433" s="4"/>
      <c r="K1433" t="str">
        <f t="shared" si="46"/>
        <v>MSITAWAMBA</v>
      </c>
      <c r="L1433" s="9">
        <f t="shared" si="47"/>
        <v>726200</v>
      </c>
      <c r="M1433" s="9"/>
    </row>
    <row r="1434" spans="1:13">
      <c r="A1434" s="2" t="s">
        <v>2717</v>
      </c>
      <c r="B1434" s="2" t="s">
        <v>2117</v>
      </c>
      <c r="C1434" s="3" t="s">
        <v>39</v>
      </c>
      <c r="D1434" s="2" t="s">
        <v>968</v>
      </c>
      <c r="E1434" s="8" t="s">
        <v>2729</v>
      </c>
      <c r="F1434" s="4">
        <v>726200</v>
      </c>
      <c r="G1434" s="4"/>
      <c r="H1434" s="4"/>
      <c r="I1434" s="4"/>
      <c r="K1434" t="str">
        <f t="shared" si="46"/>
        <v>MSJACKSON</v>
      </c>
      <c r="L1434" s="9">
        <f t="shared" si="47"/>
        <v>726200</v>
      </c>
      <c r="M1434" s="9"/>
    </row>
    <row r="1435" spans="1:13">
      <c r="A1435" s="2" t="s">
        <v>2717</v>
      </c>
      <c r="B1435" s="2" t="s">
        <v>2118</v>
      </c>
      <c r="C1435" s="3" t="s">
        <v>400</v>
      </c>
      <c r="D1435" s="2" t="s">
        <v>968</v>
      </c>
      <c r="E1435" s="8" t="s">
        <v>2731</v>
      </c>
      <c r="F1435" s="4">
        <v>726200</v>
      </c>
      <c r="G1435" s="4"/>
      <c r="H1435" s="4"/>
      <c r="I1435" s="4"/>
      <c r="K1435" t="str">
        <f t="shared" si="46"/>
        <v>MSJASPER</v>
      </c>
      <c r="L1435" s="9">
        <f t="shared" si="47"/>
        <v>726200</v>
      </c>
      <c r="M1435" s="9"/>
    </row>
    <row r="1436" spans="1:13">
      <c r="A1436" s="2" t="s">
        <v>2717</v>
      </c>
      <c r="B1436" s="2" t="s">
        <v>2120</v>
      </c>
      <c r="C1436" s="3" t="s">
        <v>40</v>
      </c>
      <c r="D1436" s="2" t="s">
        <v>968</v>
      </c>
      <c r="E1436" s="8" t="s">
        <v>2083</v>
      </c>
      <c r="F1436" s="4">
        <v>726200</v>
      </c>
      <c r="G1436" s="4"/>
      <c r="H1436" s="4"/>
      <c r="I1436" s="4"/>
      <c r="K1436" t="str">
        <f t="shared" si="46"/>
        <v>MSJEFFERSON</v>
      </c>
      <c r="L1436" s="9">
        <f t="shared" si="47"/>
        <v>726200</v>
      </c>
      <c r="M1436" s="9"/>
    </row>
    <row r="1437" spans="1:13">
      <c r="A1437" s="2" t="s">
        <v>2717</v>
      </c>
      <c r="B1437" s="2" t="s">
        <v>2121</v>
      </c>
      <c r="C1437" s="3" t="s">
        <v>777</v>
      </c>
      <c r="D1437" s="2" t="s">
        <v>968</v>
      </c>
      <c r="E1437" s="8" t="s">
        <v>2083</v>
      </c>
      <c r="F1437" s="4">
        <v>726200</v>
      </c>
      <c r="G1437" s="4"/>
      <c r="H1437" s="4"/>
      <c r="I1437" s="4"/>
      <c r="K1437" t="str">
        <f t="shared" si="46"/>
        <v>MSJEFFERSON DAVIS</v>
      </c>
      <c r="L1437" s="9">
        <f t="shared" si="47"/>
        <v>726200</v>
      </c>
      <c r="M1437" s="9"/>
    </row>
    <row r="1438" spans="1:13">
      <c r="A1438" s="2" t="s">
        <v>2717</v>
      </c>
      <c r="B1438" s="2" t="s">
        <v>2123</v>
      </c>
      <c r="C1438" s="3" t="s">
        <v>403</v>
      </c>
      <c r="D1438" s="2" t="s">
        <v>968</v>
      </c>
      <c r="E1438" s="8" t="s">
        <v>2731</v>
      </c>
      <c r="F1438" s="4">
        <v>726200</v>
      </c>
      <c r="G1438" s="4"/>
      <c r="H1438" s="4"/>
      <c r="I1438" s="4"/>
      <c r="K1438" t="str">
        <f t="shared" si="46"/>
        <v>MSJONES</v>
      </c>
      <c r="L1438" s="9">
        <f t="shared" si="47"/>
        <v>726200</v>
      </c>
      <c r="M1438" s="9"/>
    </row>
    <row r="1439" spans="1:13">
      <c r="A1439" s="2" t="s">
        <v>2717</v>
      </c>
      <c r="B1439" s="2" t="s">
        <v>2124</v>
      </c>
      <c r="C1439" s="3" t="s">
        <v>983</v>
      </c>
      <c r="D1439" s="2" t="s">
        <v>968</v>
      </c>
      <c r="E1439" s="8" t="s">
        <v>2723</v>
      </c>
      <c r="F1439" s="4">
        <v>726200</v>
      </c>
      <c r="G1439" s="4"/>
      <c r="H1439" s="4"/>
      <c r="I1439" s="4"/>
      <c r="K1439" t="str">
        <f t="shared" si="46"/>
        <v>MSKEMPER</v>
      </c>
      <c r="L1439" s="9">
        <f t="shared" si="47"/>
        <v>726200</v>
      </c>
      <c r="M1439" s="9"/>
    </row>
    <row r="1440" spans="1:13">
      <c r="A1440" s="2" t="s">
        <v>2717</v>
      </c>
      <c r="B1440" s="2" t="s">
        <v>2125</v>
      </c>
      <c r="C1440" s="3" t="s">
        <v>135</v>
      </c>
      <c r="D1440" s="2" t="s">
        <v>968</v>
      </c>
      <c r="E1440" s="8" t="s">
        <v>2732</v>
      </c>
      <c r="F1440" s="4">
        <v>726200</v>
      </c>
      <c r="G1440" s="4"/>
      <c r="H1440" s="4"/>
      <c r="I1440" s="4"/>
      <c r="K1440" t="str">
        <f t="shared" si="46"/>
        <v>MSLAFAYETTE</v>
      </c>
      <c r="L1440" s="9">
        <f t="shared" si="47"/>
        <v>726200</v>
      </c>
      <c r="M1440" s="9"/>
    </row>
    <row r="1441" spans="1:13">
      <c r="A1441" s="2" t="s">
        <v>2717</v>
      </c>
      <c r="B1441" s="2" t="s">
        <v>2127</v>
      </c>
      <c r="C1441" s="3" t="s">
        <v>41</v>
      </c>
      <c r="D1441" s="2" t="s">
        <v>968</v>
      </c>
      <c r="E1441" s="8" t="s">
        <v>2727</v>
      </c>
      <c r="F1441" s="4">
        <v>726200</v>
      </c>
      <c r="G1441" s="4"/>
      <c r="H1441" s="4"/>
      <c r="I1441" s="4"/>
      <c r="K1441" t="str">
        <f t="shared" si="46"/>
        <v>MSLAMAR</v>
      </c>
      <c r="L1441" s="9">
        <f t="shared" si="47"/>
        <v>726200</v>
      </c>
      <c r="M1441" s="9"/>
    </row>
    <row r="1442" spans="1:13">
      <c r="A1442" s="2" t="s">
        <v>2717</v>
      </c>
      <c r="B1442" s="2" t="s">
        <v>2128</v>
      </c>
      <c r="C1442" s="3" t="s">
        <v>42</v>
      </c>
      <c r="D1442" s="2" t="s">
        <v>968</v>
      </c>
      <c r="E1442" s="8" t="s">
        <v>2723</v>
      </c>
      <c r="F1442" s="4">
        <v>726200</v>
      </c>
      <c r="G1442" s="4"/>
      <c r="H1442" s="4"/>
      <c r="I1442" s="4"/>
      <c r="K1442" t="str">
        <f t="shared" si="46"/>
        <v>MSLAUDERDALE</v>
      </c>
      <c r="L1442" s="9">
        <f t="shared" si="47"/>
        <v>726200</v>
      </c>
      <c r="M1442" s="9"/>
    </row>
    <row r="1443" spans="1:13">
      <c r="A1443" s="2" t="s">
        <v>2717</v>
      </c>
      <c r="B1443" s="2" t="s">
        <v>2129</v>
      </c>
      <c r="C1443" s="3" t="s">
        <v>43</v>
      </c>
      <c r="D1443" s="2" t="s">
        <v>968</v>
      </c>
      <c r="E1443" s="8" t="s">
        <v>2083</v>
      </c>
      <c r="F1443" s="4">
        <v>726200</v>
      </c>
      <c r="G1443" s="4"/>
      <c r="H1443" s="4"/>
      <c r="I1443" s="4"/>
      <c r="K1443" t="str">
        <f t="shared" si="46"/>
        <v>MSLAWRENCE</v>
      </c>
      <c r="L1443" s="9">
        <f t="shared" si="47"/>
        <v>726200</v>
      </c>
      <c r="M1443" s="9"/>
    </row>
    <row r="1444" spans="1:13">
      <c r="A1444" s="2" t="s">
        <v>2717</v>
      </c>
      <c r="B1444" s="2" t="s">
        <v>2130</v>
      </c>
      <c r="C1444" s="3" t="s">
        <v>984</v>
      </c>
      <c r="D1444" s="2" t="s">
        <v>968</v>
      </c>
      <c r="E1444" s="8" t="s">
        <v>2083</v>
      </c>
      <c r="F1444" s="4">
        <v>726200</v>
      </c>
      <c r="G1444" s="4"/>
      <c r="H1444" s="4"/>
      <c r="I1444" s="4"/>
      <c r="K1444" t="str">
        <f t="shared" si="46"/>
        <v>MSLEAKE</v>
      </c>
      <c r="L1444" s="9">
        <f t="shared" si="47"/>
        <v>726200</v>
      </c>
      <c r="M1444" s="9"/>
    </row>
    <row r="1445" spans="1:13">
      <c r="A1445" s="2" t="s">
        <v>2717</v>
      </c>
      <c r="B1445" s="2" t="s">
        <v>2132</v>
      </c>
      <c r="C1445" s="3" t="s">
        <v>44</v>
      </c>
      <c r="D1445" s="2" t="s">
        <v>968</v>
      </c>
      <c r="E1445" s="8" t="s">
        <v>2730</v>
      </c>
      <c r="F1445" s="4">
        <v>726200</v>
      </c>
      <c r="G1445" s="4"/>
      <c r="H1445" s="4"/>
      <c r="I1445" s="4"/>
      <c r="K1445" t="str">
        <f t="shared" si="46"/>
        <v>MSLEE</v>
      </c>
      <c r="L1445" s="9">
        <f t="shared" si="47"/>
        <v>726200</v>
      </c>
      <c r="M1445" s="9"/>
    </row>
    <row r="1446" spans="1:13">
      <c r="A1446" s="2" t="s">
        <v>2717</v>
      </c>
      <c r="B1446" s="2" t="s">
        <v>2134</v>
      </c>
      <c r="C1446" s="3" t="s">
        <v>985</v>
      </c>
      <c r="D1446" s="2" t="s">
        <v>968</v>
      </c>
      <c r="E1446" s="8" t="s">
        <v>2721</v>
      </c>
      <c r="F1446" s="4">
        <v>726200</v>
      </c>
      <c r="G1446" s="4"/>
      <c r="H1446" s="4"/>
      <c r="I1446" s="4"/>
      <c r="K1446" t="str">
        <f t="shared" si="46"/>
        <v>MSLEFLORE</v>
      </c>
      <c r="L1446" s="9">
        <f t="shared" si="47"/>
        <v>726200</v>
      </c>
      <c r="M1446" s="9"/>
    </row>
    <row r="1447" spans="1:13">
      <c r="A1447" s="2" t="s">
        <v>2717</v>
      </c>
      <c r="B1447" s="2" t="s">
        <v>2136</v>
      </c>
      <c r="C1447" s="3" t="s">
        <v>136</v>
      </c>
      <c r="D1447" s="2" t="s">
        <v>968</v>
      </c>
      <c r="E1447" s="8" t="s">
        <v>2733</v>
      </c>
      <c r="F1447" s="4">
        <v>726200</v>
      </c>
      <c r="G1447" s="4"/>
      <c r="H1447" s="4"/>
      <c r="I1447" s="4"/>
      <c r="K1447" t="str">
        <f t="shared" si="46"/>
        <v>MSLINCOLN</v>
      </c>
      <c r="L1447" s="9">
        <f t="shared" si="47"/>
        <v>726200</v>
      </c>
      <c r="M1447" s="9"/>
    </row>
    <row r="1448" spans="1:13">
      <c r="A1448" s="2" t="s">
        <v>2717</v>
      </c>
      <c r="B1448" s="2" t="s">
        <v>2137</v>
      </c>
      <c r="C1448" s="3" t="s">
        <v>46</v>
      </c>
      <c r="D1448" s="2" t="s">
        <v>968</v>
      </c>
      <c r="E1448" s="8" t="s">
        <v>2734</v>
      </c>
      <c r="F1448" s="4">
        <v>726200</v>
      </c>
      <c r="G1448" s="4"/>
      <c r="H1448" s="4"/>
      <c r="I1448" s="4"/>
      <c r="K1448" t="str">
        <f t="shared" si="46"/>
        <v>MSLOWNDES</v>
      </c>
      <c r="L1448" s="9">
        <f t="shared" si="47"/>
        <v>726200</v>
      </c>
      <c r="M1448" s="9"/>
    </row>
    <row r="1449" spans="1:13">
      <c r="A1449" s="2" t="s">
        <v>2717</v>
      </c>
      <c r="B1449" s="2" t="s">
        <v>2138</v>
      </c>
      <c r="C1449" s="3" t="s">
        <v>48</v>
      </c>
      <c r="D1449" s="2" t="s">
        <v>968</v>
      </c>
      <c r="E1449" s="8" t="s">
        <v>2726</v>
      </c>
      <c r="F1449" s="4">
        <v>726200</v>
      </c>
      <c r="G1449" s="4"/>
      <c r="H1449" s="4"/>
      <c r="I1449" s="4"/>
      <c r="K1449" t="str">
        <f t="shared" si="46"/>
        <v>MSMADISON</v>
      </c>
      <c r="L1449" s="9">
        <f t="shared" si="47"/>
        <v>726200</v>
      </c>
      <c r="M1449" s="9"/>
    </row>
    <row r="1450" spans="1:13">
      <c r="A1450" s="2" t="s">
        <v>2717</v>
      </c>
      <c r="B1450" s="2" t="s">
        <v>2139</v>
      </c>
      <c r="C1450" s="3" t="s">
        <v>50</v>
      </c>
      <c r="D1450" s="2" t="s">
        <v>968</v>
      </c>
      <c r="E1450" s="8" t="s">
        <v>2083</v>
      </c>
      <c r="F1450" s="4">
        <v>726200</v>
      </c>
      <c r="G1450" s="4"/>
      <c r="H1450" s="4"/>
      <c r="I1450" s="4"/>
      <c r="K1450" t="str">
        <f t="shared" si="46"/>
        <v>MSMARION</v>
      </c>
      <c r="L1450" s="9">
        <f t="shared" si="47"/>
        <v>726200</v>
      </c>
      <c r="M1450" s="9"/>
    </row>
    <row r="1451" spans="1:13">
      <c r="A1451" s="2" t="s">
        <v>2717</v>
      </c>
      <c r="B1451" s="2" t="s">
        <v>2140</v>
      </c>
      <c r="C1451" s="3" t="s">
        <v>51</v>
      </c>
      <c r="D1451" s="2" t="s">
        <v>968</v>
      </c>
      <c r="E1451" s="8" t="s">
        <v>2219</v>
      </c>
      <c r="F1451" s="4">
        <v>726200</v>
      </c>
      <c r="G1451" s="4"/>
      <c r="H1451" s="4"/>
      <c r="I1451" s="4"/>
      <c r="K1451" t="str">
        <f t="shared" si="46"/>
        <v>MSMARSHALL</v>
      </c>
      <c r="L1451" s="9">
        <f t="shared" si="47"/>
        <v>726200</v>
      </c>
      <c r="M1451" s="9"/>
    </row>
    <row r="1452" spans="1:13">
      <c r="A1452" s="2" t="s">
        <v>2717</v>
      </c>
      <c r="B1452" s="2" t="s">
        <v>2141</v>
      </c>
      <c r="C1452" s="3" t="s">
        <v>53</v>
      </c>
      <c r="D1452" s="2" t="s">
        <v>968</v>
      </c>
      <c r="E1452" s="8" t="s">
        <v>2083</v>
      </c>
      <c r="F1452" s="4">
        <v>726200</v>
      </c>
      <c r="G1452" s="4"/>
      <c r="H1452" s="4"/>
      <c r="I1452" s="4"/>
      <c r="K1452" t="str">
        <f t="shared" si="46"/>
        <v>MSMONROE</v>
      </c>
      <c r="L1452" s="9">
        <f t="shared" si="47"/>
        <v>726200</v>
      </c>
      <c r="M1452" s="9"/>
    </row>
    <row r="1453" spans="1:13">
      <c r="A1453" s="2" t="s">
        <v>2717</v>
      </c>
      <c r="B1453" s="2" t="s">
        <v>2143</v>
      </c>
      <c r="C1453" s="3" t="s">
        <v>54</v>
      </c>
      <c r="D1453" s="2" t="s">
        <v>968</v>
      </c>
      <c r="E1453" s="8" t="s">
        <v>2083</v>
      </c>
      <c r="F1453" s="4">
        <v>726200</v>
      </c>
      <c r="G1453" s="4"/>
      <c r="H1453" s="4"/>
      <c r="I1453" s="4"/>
      <c r="K1453" t="str">
        <f t="shared" si="46"/>
        <v>MSMONTGOMERY</v>
      </c>
      <c r="L1453" s="9">
        <f t="shared" si="47"/>
        <v>726200</v>
      </c>
      <c r="M1453" s="9"/>
    </row>
    <row r="1454" spans="1:13">
      <c r="A1454" s="2" t="s">
        <v>2717</v>
      </c>
      <c r="B1454" s="2" t="s">
        <v>2145</v>
      </c>
      <c r="C1454" s="3" t="s">
        <v>986</v>
      </c>
      <c r="D1454" s="2" t="s">
        <v>968</v>
      </c>
      <c r="E1454" s="8" t="s">
        <v>2083</v>
      </c>
      <c r="F1454" s="4">
        <v>726200</v>
      </c>
      <c r="G1454" s="4"/>
      <c r="H1454" s="4"/>
      <c r="I1454" s="4"/>
      <c r="K1454" t="str">
        <f t="shared" si="46"/>
        <v>MSNESHOBA</v>
      </c>
      <c r="L1454" s="9">
        <f t="shared" si="47"/>
        <v>726200</v>
      </c>
      <c r="M1454" s="9"/>
    </row>
    <row r="1455" spans="1:13">
      <c r="A1455" s="2" t="s">
        <v>2717</v>
      </c>
      <c r="B1455" s="2" t="s">
        <v>2146</v>
      </c>
      <c r="C1455" s="3" t="s">
        <v>143</v>
      </c>
      <c r="D1455" s="2" t="s">
        <v>968</v>
      </c>
      <c r="E1455" s="8" t="s">
        <v>2083</v>
      </c>
      <c r="F1455" s="4">
        <v>726200</v>
      </c>
      <c r="G1455" s="4"/>
      <c r="H1455" s="4"/>
      <c r="I1455" s="4"/>
      <c r="K1455" t="str">
        <f t="shared" si="46"/>
        <v>MSNEWTON</v>
      </c>
      <c r="L1455" s="9">
        <f t="shared" si="47"/>
        <v>726200</v>
      </c>
      <c r="M1455" s="9"/>
    </row>
    <row r="1456" spans="1:13">
      <c r="A1456" s="2" t="s">
        <v>2717</v>
      </c>
      <c r="B1456" s="2" t="s">
        <v>2147</v>
      </c>
      <c r="C1456" s="3" t="s">
        <v>987</v>
      </c>
      <c r="D1456" s="2" t="s">
        <v>968</v>
      </c>
      <c r="E1456" s="8" t="s">
        <v>2083</v>
      </c>
      <c r="F1456" s="4">
        <v>726200</v>
      </c>
      <c r="G1456" s="4"/>
      <c r="H1456" s="4"/>
      <c r="I1456" s="4"/>
      <c r="K1456" t="str">
        <f t="shared" si="46"/>
        <v>MSNOXUBEE</v>
      </c>
      <c r="L1456" s="9">
        <f t="shared" si="47"/>
        <v>726200</v>
      </c>
      <c r="M1456" s="9"/>
    </row>
    <row r="1457" spans="1:13">
      <c r="A1457" s="2" t="s">
        <v>2717</v>
      </c>
      <c r="B1457" s="2" t="s">
        <v>2148</v>
      </c>
      <c r="C1457" s="3" t="s">
        <v>988</v>
      </c>
      <c r="D1457" s="2" t="s">
        <v>968</v>
      </c>
      <c r="E1457" s="8" t="s">
        <v>2735</v>
      </c>
      <c r="F1457" s="4">
        <v>726200</v>
      </c>
      <c r="G1457" s="4"/>
      <c r="H1457" s="4"/>
      <c r="I1457" s="4"/>
      <c r="K1457" t="str">
        <f t="shared" si="46"/>
        <v>MSOKTIBBEHA</v>
      </c>
      <c r="L1457" s="9">
        <f t="shared" si="47"/>
        <v>726200</v>
      </c>
      <c r="M1457" s="9"/>
    </row>
    <row r="1458" spans="1:13">
      <c r="A1458" s="2" t="s">
        <v>2717</v>
      </c>
      <c r="B1458" s="2" t="s">
        <v>2149</v>
      </c>
      <c r="C1458" s="3" t="s">
        <v>989</v>
      </c>
      <c r="D1458" s="2" t="s">
        <v>968</v>
      </c>
      <c r="E1458" s="8" t="s">
        <v>2083</v>
      </c>
      <c r="F1458" s="4">
        <v>726200</v>
      </c>
      <c r="G1458" s="4"/>
      <c r="H1458" s="4"/>
      <c r="I1458" s="4"/>
      <c r="K1458" t="str">
        <f t="shared" si="46"/>
        <v>MSPANOLA</v>
      </c>
      <c r="L1458" s="9">
        <f t="shared" si="47"/>
        <v>726200</v>
      </c>
      <c r="M1458" s="9"/>
    </row>
    <row r="1459" spans="1:13">
      <c r="A1459" s="2" t="s">
        <v>2717</v>
      </c>
      <c r="B1459" s="2" t="s">
        <v>2150</v>
      </c>
      <c r="C1459" s="3" t="s">
        <v>990</v>
      </c>
      <c r="D1459" s="2" t="s">
        <v>968</v>
      </c>
      <c r="E1459" s="8" t="s">
        <v>2736</v>
      </c>
      <c r="F1459" s="4">
        <v>726200</v>
      </c>
      <c r="G1459" s="4"/>
      <c r="H1459" s="4"/>
      <c r="I1459" s="4"/>
      <c r="K1459" t="str">
        <f t="shared" si="46"/>
        <v>MSPEARL RIVER</v>
      </c>
      <c r="L1459" s="9">
        <f t="shared" si="47"/>
        <v>726200</v>
      </c>
      <c r="M1459" s="9"/>
    </row>
    <row r="1460" spans="1:13">
      <c r="A1460" s="2" t="s">
        <v>2717</v>
      </c>
      <c r="B1460" s="2" t="s">
        <v>2152</v>
      </c>
      <c r="C1460" s="3" t="s">
        <v>56</v>
      </c>
      <c r="D1460" s="2" t="s">
        <v>968</v>
      </c>
      <c r="E1460" s="8" t="s">
        <v>2727</v>
      </c>
      <c r="F1460" s="4">
        <v>726200</v>
      </c>
      <c r="G1460" s="4"/>
      <c r="H1460" s="4"/>
      <c r="I1460" s="4"/>
      <c r="K1460" t="str">
        <f t="shared" si="46"/>
        <v>MSPERRY</v>
      </c>
      <c r="L1460" s="9">
        <f t="shared" si="47"/>
        <v>726200</v>
      </c>
      <c r="M1460" s="9"/>
    </row>
    <row r="1461" spans="1:13">
      <c r="A1461" s="2" t="s">
        <v>2717</v>
      </c>
      <c r="B1461" s="2" t="s">
        <v>2153</v>
      </c>
      <c r="C1461" s="3" t="s">
        <v>58</v>
      </c>
      <c r="D1461" s="2" t="s">
        <v>968</v>
      </c>
      <c r="E1461" s="8" t="s">
        <v>2719</v>
      </c>
      <c r="F1461" s="4">
        <v>726200</v>
      </c>
      <c r="G1461" s="4"/>
      <c r="H1461" s="4"/>
      <c r="I1461" s="4"/>
      <c r="K1461" t="str">
        <f t="shared" si="46"/>
        <v>MSPIKE</v>
      </c>
      <c r="L1461" s="9">
        <f t="shared" si="47"/>
        <v>726200</v>
      </c>
      <c r="M1461" s="9"/>
    </row>
    <row r="1462" spans="1:13">
      <c r="A1462" s="2" t="s">
        <v>2717</v>
      </c>
      <c r="B1462" s="2" t="s">
        <v>2155</v>
      </c>
      <c r="C1462" s="3" t="s">
        <v>991</v>
      </c>
      <c r="D1462" s="2" t="s">
        <v>968</v>
      </c>
      <c r="E1462" s="8" t="s">
        <v>2730</v>
      </c>
      <c r="F1462" s="4">
        <v>726200</v>
      </c>
      <c r="G1462" s="4"/>
      <c r="H1462" s="4"/>
      <c r="I1462" s="4"/>
      <c r="K1462" t="str">
        <f t="shared" si="46"/>
        <v>MSPONTOTOC</v>
      </c>
      <c r="L1462" s="9">
        <f t="shared" si="47"/>
        <v>726200</v>
      </c>
      <c r="M1462" s="9"/>
    </row>
    <row r="1463" spans="1:13">
      <c r="A1463" s="2" t="s">
        <v>2717</v>
      </c>
      <c r="B1463" s="2" t="s">
        <v>2156</v>
      </c>
      <c r="C1463" s="3" t="s">
        <v>992</v>
      </c>
      <c r="D1463" s="2" t="s">
        <v>968</v>
      </c>
      <c r="E1463" s="8" t="s">
        <v>2730</v>
      </c>
      <c r="F1463" s="4">
        <v>726200</v>
      </c>
      <c r="G1463" s="4"/>
      <c r="H1463" s="4"/>
      <c r="I1463" s="4"/>
      <c r="K1463" t="str">
        <f t="shared" si="46"/>
        <v>MSPRENTISS</v>
      </c>
      <c r="L1463" s="9">
        <f t="shared" si="47"/>
        <v>726200</v>
      </c>
      <c r="M1463" s="9"/>
    </row>
    <row r="1464" spans="1:13">
      <c r="A1464" s="2" t="s">
        <v>2717</v>
      </c>
      <c r="B1464" s="2" t="s">
        <v>2157</v>
      </c>
      <c r="C1464" s="3" t="s">
        <v>419</v>
      </c>
      <c r="D1464" s="2" t="s">
        <v>968</v>
      </c>
      <c r="E1464" s="8" t="s">
        <v>2083</v>
      </c>
      <c r="F1464" s="4">
        <v>726200</v>
      </c>
      <c r="G1464" s="4"/>
      <c r="H1464" s="4"/>
      <c r="I1464" s="4"/>
      <c r="K1464" t="str">
        <f t="shared" si="46"/>
        <v>MSQUITMAN</v>
      </c>
      <c r="L1464" s="9">
        <f t="shared" si="47"/>
        <v>726200</v>
      </c>
      <c r="M1464" s="9"/>
    </row>
    <row r="1465" spans="1:13">
      <c r="A1465" s="2" t="s">
        <v>2717</v>
      </c>
      <c r="B1465" s="2" t="s">
        <v>2158</v>
      </c>
      <c r="C1465" s="3" t="s">
        <v>993</v>
      </c>
      <c r="D1465" s="2" t="s">
        <v>968</v>
      </c>
      <c r="E1465" s="8" t="s">
        <v>2726</v>
      </c>
      <c r="F1465" s="4">
        <v>726200</v>
      </c>
      <c r="G1465" s="4"/>
      <c r="H1465" s="4"/>
      <c r="I1465" s="4"/>
      <c r="K1465" t="str">
        <f t="shared" si="46"/>
        <v>MSRANKIN</v>
      </c>
      <c r="L1465" s="9">
        <f t="shared" si="47"/>
        <v>726200</v>
      </c>
      <c r="M1465" s="9"/>
    </row>
    <row r="1466" spans="1:13">
      <c r="A1466" s="2" t="s">
        <v>2717</v>
      </c>
      <c r="B1466" s="2" t="s">
        <v>2159</v>
      </c>
      <c r="C1466" s="3" t="s">
        <v>153</v>
      </c>
      <c r="D1466" s="2" t="s">
        <v>968</v>
      </c>
      <c r="E1466" s="8" t="s">
        <v>2083</v>
      </c>
      <c r="F1466" s="4">
        <v>726200</v>
      </c>
      <c r="G1466" s="4"/>
      <c r="H1466" s="4"/>
      <c r="I1466" s="4"/>
      <c r="K1466" t="str">
        <f t="shared" si="46"/>
        <v>MSSCOTT</v>
      </c>
      <c r="L1466" s="9">
        <f t="shared" si="47"/>
        <v>726200</v>
      </c>
      <c r="M1466" s="9"/>
    </row>
    <row r="1467" spans="1:13">
      <c r="A1467" s="2" t="s">
        <v>2717</v>
      </c>
      <c r="B1467" s="2" t="s">
        <v>2161</v>
      </c>
      <c r="C1467" s="3" t="s">
        <v>994</v>
      </c>
      <c r="D1467" s="2" t="s">
        <v>968</v>
      </c>
      <c r="E1467" s="8" t="s">
        <v>2083</v>
      </c>
      <c r="F1467" s="4">
        <v>726200</v>
      </c>
      <c r="G1467" s="4"/>
      <c r="H1467" s="4"/>
      <c r="I1467" s="4"/>
      <c r="K1467" t="str">
        <f t="shared" si="46"/>
        <v>MSSHARKEY</v>
      </c>
      <c r="L1467" s="9">
        <f t="shared" si="47"/>
        <v>726200</v>
      </c>
      <c r="M1467" s="9"/>
    </row>
    <row r="1468" spans="1:13">
      <c r="A1468" s="2" t="s">
        <v>2717</v>
      </c>
      <c r="B1468" s="2" t="s">
        <v>2162</v>
      </c>
      <c r="C1468" s="3" t="s">
        <v>752</v>
      </c>
      <c r="D1468" s="2" t="s">
        <v>968</v>
      </c>
      <c r="E1468" s="8" t="s">
        <v>2726</v>
      </c>
      <c r="F1468" s="4">
        <v>726200</v>
      </c>
      <c r="G1468" s="4"/>
      <c r="H1468" s="4"/>
      <c r="I1468" s="4"/>
      <c r="K1468" t="str">
        <f t="shared" si="46"/>
        <v>MSSIMPSON</v>
      </c>
      <c r="L1468" s="9">
        <f t="shared" si="47"/>
        <v>726200</v>
      </c>
      <c r="M1468" s="9"/>
    </row>
    <row r="1469" spans="1:13">
      <c r="A1469" s="2" t="s">
        <v>2717</v>
      </c>
      <c r="B1469" s="2" t="s">
        <v>2163</v>
      </c>
      <c r="C1469" s="3" t="s">
        <v>689</v>
      </c>
      <c r="D1469" s="2" t="s">
        <v>968</v>
      </c>
      <c r="E1469" s="8" t="s">
        <v>2083</v>
      </c>
      <c r="F1469" s="4">
        <v>726200</v>
      </c>
      <c r="G1469" s="4"/>
      <c r="H1469" s="4"/>
      <c r="I1469" s="4"/>
      <c r="K1469" t="str">
        <f t="shared" si="46"/>
        <v>MSSMITH</v>
      </c>
      <c r="L1469" s="9">
        <f t="shared" si="47"/>
        <v>726200</v>
      </c>
      <c r="M1469" s="9"/>
    </row>
    <row r="1470" spans="1:13">
      <c r="A1470" s="2" t="s">
        <v>2717</v>
      </c>
      <c r="B1470" s="2" t="s">
        <v>2164</v>
      </c>
      <c r="C1470" s="3" t="s">
        <v>158</v>
      </c>
      <c r="D1470" s="2" t="s">
        <v>968</v>
      </c>
      <c r="E1470" s="8" t="s">
        <v>2729</v>
      </c>
      <c r="F1470" s="4">
        <v>726200</v>
      </c>
      <c r="G1470" s="4"/>
      <c r="H1470" s="4"/>
      <c r="I1470" s="4"/>
      <c r="K1470" t="str">
        <f t="shared" si="46"/>
        <v>MSSTONE</v>
      </c>
      <c r="L1470" s="9">
        <f t="shared" si="47"/>
        <v>726200</v>
      </c>
      <c r="M1470" s="9"/>
    </row>
    <row r="1471" spans="1:13">
      <c r="A1471" s="2" t="s">
        <v>2717</v>
      </c>
      <c r="B1471" s="2" t="s">
        <v>2165</v>
      </c>
      <c r="C1471" s="3" t="s">
        <v>995</v>
      </c>
      <c r="D1471" s="2" t="s">
        <v>968</v>
      </c>
      <c r="E1471" s="8" t="s">
        <v>2737</v>
      </c>
      <c r="F1471" s="4">
        <v>726200</v>
      </c>
      <c r="G1471" s="4"/>
      <c r="H1471" s="4"/>
      <c r="I1471" s="4"/>
      <c r="K1471" t="str">
        <f t="shared" si="46"/>
        <v>MSSUNFLOWER</v>
      </c>
      <c r="L1471" s="9">
        <f t="shared" si="47"/>
        <v>726200</v>
      </c>
      <c r="M1471" s="9"/>
    </row>
    <row r="1472" spans="1:13">
      <c r="A1472" s="2" t="s">
        <v>2717</v>
      </c>
      <c r="B1472" s="2" t="s">
        <v>2231</v>
      </c>
      <c r="C1472" s="3" t="s">
        <v>996</v>
      </c>
      <c r="D1472" s="2" t="s">
        <v>968</v>
      </c>
      <c r="E1472" s="8" t="s">
        <v>2083</v>
      </c>
      <c r="F1472" s="4">
        <v>726200</v>
      </c>
      <c r="G1472" s="4"/>
      <c r="H1472" s="4"/>
      <c r="I1472" s="4"/>
      <c r="K1472" t="str">
        <f t="shared" si="46"/>
        <v>MSTALLAHATCHIE</v>
      </c>
      <c r="L1472" s="9">
        <f t="shared" si="47"/>
        <v>726200</v>
      </c>
      <c r="M1472" s="9"/>
    </row>
    <row r="1473" spans="1:13">
      <c r="A1473" s="2" t="s">
        <v>2717</v>
      </c>
      <c r="B1473" s="2" t="s">
        <v>2232</v>
      </c>
      <c r="C1473" s="3" t="s">
        <v>997</v>
      </c>
      <c r="D1473" s="2" t="s">
        <v>968</v>
      </c>
      <c r="E1473" s="8" t="s">
        <v>2219</v>
      </c>
      <c r="F1473" s="4">
        <v>726200</v>
      </c>
      <c r="G1473" s="4"/>
      <c r="H1473" s="4"/>
      <c r="I1473" s="4"/>
      <c r="K1473" t="str">
        <f t="shared" si="46"/>
        <v>MSTATE</v>
      </c>
      <c r="L1473" s="9">
        <f t="shared" si="47"/>
        <v>726200</v>
      </c>
      <c r="M1473" s="9"/>
    </row>
    <row r="1474" spans="1:13">
      <c r="A1474" s="2" t="s">
        <v>2717</v>
      </c>
      <c r="B1474" s="2" t="s">
        <v>2233</v>
      </c>
      <c r="C1474" s="3" t="s">
        <v>998</v>
      </c>
      <c r="D1474" s="2" t="s">
        <v>968</v>
      </c>
      <c r="E1474" s="8" t="s">
        <v>2083</v>
      </c>
      <c r="F1474" s="4">
        <v>726200</v>
      </c>
      <c r="G1474" s="4"/>
      <c r="H1474" s="4"/>
      <c r="I1474" s="4"/>
      <c r="K1474" t="str">
        <f t="shared" si="46"/>
        <v>MSTIPPAH</v>
      </c>
      <c r="L1474" s="9">
        <f t="shared" si="47"/>
        <v>726200</v>
      </c>
      <c r="M1474" s="9"/>
    </row>
    <row r="1475" spans="1:13">
      <c r="A1475" s="2" t="s">
        <v>2717</v>
      </c>
      <c r="B1475" s="2" t="s">
        <v>2235</v>
      </c>
      <c r="C1475" s="3" t="s">
        <v>999</v>
      </c>
      <c r="D1475" s="2" t="s">
        <v>968</v>
      </c>
      <c r="E1475" s="8" t="s">
        <v>2083</v>
      </c>
      <c r="F1475" s="4">
        <v>726200</v>
      </c>
      <c r="G1475" s="4"/>
      <c r="H1475" s="4"/>
      <c r="I1475" s="4"/>
      <c r="K1475" t="str">
        <f t="shared" si="46"/>
        <v>MSTISHOMINGO</v>
      </c>
      <c r="L1475" s="9">
        <f t="shared" si="47"/>
        <v>726200</v>
      </c>
      <c r="M1475" s="9"/>
    </row>
    <row r="1476" spans="1:13">
      <c r="A1476" s="2" t="s">
        <v>2717</v>
      </c>
      <c r="B1476" s="2" t="s">
        <v>2236</v>
      </c>
      <c r="C1476" s="3" t="s">
        <v>1000</v>
      </c>
      <c r="D1476" s="2" t="s">
        <v>968</v>
      </c>
      <c r="E1476" s="8" t="s">
        <v>2219</v>
      </c>
      <c r="F1476" s="4">
        <v>726200</v>
      </c>
      <c r="G1476" s="4"/>
      <c r="H1476" s="4"/>
      <c r="I1476" s="4"/>
      <c r="K1476" t="str">
        <f t="shared" si="46"/>
        <v>MSTUNICA</v>
      </c>
      <c r="L1476" s="9">
        <f t="shared" si="47"/>
        <v>726200</v>
      </c>
      <c r="M1476" s="9"/>
    </row>
    <row r="1477" spans="1:13">
      <c r="A1477" s="2" t="s">
        <v>2717</v>
      </c>
      <c r="B1477" s="2" t="s">
        <v>2237</v>
      </c>
      <c r="C1477" s="3" t="s">
        <v>159</v>
      </c>
      <c r="D1477" s="2" t="s">
        <v>968</v>
      </c>
      <c r="E1477" s="8" t="s">
        <v>2083</v>
      </c>
      <c r="F1477" s="4">
        <v>726200</v>
      </c>
      <c r="G1477" s="4"/>
      <c r="H1477" s="4"/>
      <c r="I1477" s="4"/>
      <c r="K1477" t="str">
        <f t="shared" ref="K1477:K1540" si="48">+D1477&amp;C1477</f>
        <v>MSUNION</v>
      </c>
      <c r="L1477" s="9">
        <f t="shared" ref="L1477:L1540" si="49">+F1477</f>
        <v>726200</v>
      </c>
      <c r="M1477" s="9"/>
    </row>
    <row r="1478" spans="1:13">
      <c r="A1478" s="2" t="s">
        <v>2717</v>
      </c>
      <c r="B1478" s="2" t="s">
        <v>2239</v>
      </c>
      <c r="C1478" s="3" t="s">
        <v>1001</v>
      </c>
      <c r="D1478" s="2" t="s">
        <v>968</v>
      </c>
      <c r="E1478" s="8" t="s">
        <v>2083</v>
      </c>
      <c r="F1478" s="4">
        <v>726200</v>
      </c>
      <c r="G1478" s="4"/>
      <c r="H1478" s="4"/>
      <c r="I1478" s="4"/>
      <c r="K1478" t="str">
        <f t="shared" si="48"/>
        <v>MSWALTHALL</v>
      </c>
      <c r="L1478" s="9">
        <f t="shared" si="49"/>
        <v>726200</v>
      </c>
      <c r="M1478" s="9"/>
    </row>
    <row r="1479" spans="1:13">
      <c r="A1479" s="2" t="s">
        <v>2717</v>
      </c>
      <c r="B1479" s="2" t="s">
        <v>2240</v>
      </c>
      <c r="C1479" s="3" t="s">
        <v>443</v>
      </c>
      <c r="D1479" s="2" t="s">
        <v>968</v>
      </c>
      <c r="E1479" s="8" t="s">
        <v>2722</v>
      </c>
      <c r="F1479" s="4">
        <v>726200</v>
      </c>
      <c r="G1479" s="4"/>
      <c r="H1479" s="4"/>
      <c r="I1479" s="4"/>
      <c r="K1479" t="str">
        <f t="shared" si="48"/>
        <v>MSWARREN</v>
      </c>
      <c r="L1479" s="9">
        <f t="shared" si="49"/>
        <v>726200</v>
      </c>
      <c r="M1479" s="9"/>
    </row>
    <row r="1480" spans="1:13">
      <c r="A1480" s="2" t="s">
        <v>2717</v>
      </c>
      <c r="B1480" s="2" t="s">
        <v>2362</v>
      </c>
      <c r="C1480" s="3" t="s">
        <v>68</v>
      </c>
      <c r="D1480" s="2" t="s">
        <v>968</v>
      </c>
      <c r="E1480" s="8" t="s">
        <v>2738</v>
      </c>
      <c r="F1480" s="4">
        <v>726200</v>
      </c>
      <c r="G1480" s="4"/>
      <c r="H1480" s="4"/>
      <c r="I1480" s="4"/>
      <c r="K1480" t="str">
        <f t="shared" si="48"/>
        <v>MSWASHINGTON</v>
      </c>
      <c r="L1480" s="9">
        <f t="shared" si="49"/>
        <v>726200</v>
      </c>
      <c r="M1480" s="9"/>
    </row>
    <row r="1481" spans="1:13">
      <c r="A1481" s="2" t="s">
        <v>2717</v>
      </c>
      <c r="B1481" s="2" t="s">
        <v>2363</v>
      </c>
      <c r="C1481" s="3" t="s">
        <v>444</v>
      </c>
      <c r="D1481" s="2" t="s">
        <v>968</v>
      </c>
      <c r="E1481" s="8" t="s">
        <v>2083</v>
      </c>
      <c r="F1481" s="4">
        <v>726200</v>
      </c>
      <c r="G1481" s="4"/>
      <c r="H1481" s="4"/>
      <c r="I1481" s="4"/>
      <c r="K1481" t="str">
        <f t="shared" si="48"/>
        <v>MSWAYNE</v>
      </c>
      <c r="L1481" s="9">
        <f t="shared" si="49"/>
        <v>726200</v>
      </c>
      <c r="M1481" s="9"/>
    </row>
    <row r="1482" spans="1:13">
      <c r="A1482" s="2" t="s">
        <v>2717</v>
      </c>
      <c r="B1482" s="2" t="s">
        <v>2365</v>
      </c>
      <c r="C1482" s="3" t="s">
        <v>445</v>
      </c>
      <c r="D1482" s="2" t="s">
        <v>968</v>
      </c>
      <c r="E1482" s="8" t="s">
        <v>2735</v>
      </c>
      <c r="F1482" s="4">
        <v>726200</v>
      </c>
      <c r="G1482" s="4"/>
      <c r="H1482" s="4"/>
      <c r="I1482" s="4"/>
      <c r="K1482" t="str">
        <f t="shared" si="48"/>
        <v>MSWEBSTER</v>
      </c>
      <c r="L1482" s="9">
        <f t="shared" si="49"/>
        <v>726200</v>
      </c>
      <c r="M1482" s="9"/>
    </row>
    <row r="1483" spans="1:13">
      <c r="A1483" s="2" t="s">
        <v>2717</v>
      </c>
      <c r="B1483" s="2" t="s">
        <v>2366</v>
      </c>
      <c r="C1483" s="3" t="s">
        <v>449</v>
      </c>
      <c r="D1483" s="2" t="s">
        <v>968</v>
      </c>
      <c r="E1483" s="8" t="s">
        <v>2083</v>
      </c>
      <c r="F1483" s="4">
        <v>726200</v>
      </c>
      <c r="G1483" s="4"/>
      <c r="H1483" s="4"/>
      <c r="I1483" s="4"/>
      <c r="K1483" t="str">
        <f t="shared" si="48"/>
        <v>MSWILKINSON</v>
      </c>
      <c r="L1483" s="9">
        <f t="shared" si="49"/>
        <v>726200</v>
      </c>
      <c r="M1483" s="9"/>
    </row>
    <row r="1484" spans="1:13">
      <c r="A1484" s="2" t="s">
        <v>2717</v>
      </c>
      <c r="B1484" s="2" t="s">
        <v>2368</v>
      </c>
      <c r="C1484" s="3" t="s">
        <v>70</v>
      </c>
      <c r="D1484" s="2" t="s">
        <v>968</v>
      </c>
      <c r="E1484" s="8" t="s">
        <v>2083</v>
      </c>
      <c r="F1484" s="4">
        <v>726200</v>
      </c>
      <c r="G1484" s="4"/>
      <c r="H1484" s="4"/>
      <c r="I1484" s="4"/>
      <c r="K1484" t="str">
        <f t="shared" si="48"/>
        <v>MSWINSTON</v>
      </c>
      <c r="L1484" s="9">
        <f t="shared" si="49"/>
        <v>726200</v>
      </c>
      <c r="M1484" s="9"/>
    </row>
    <row r="1485" spans="1:13">
      <c r="A1485" s="2" t="s">
        <v>2717</v>
      </c>
      <c r="B1485" s="2" t="s">
        <v>2369</v>
      </c>
      <c r="C1485" s="3" t="s">
        <v>1002</v>
      </c>
      <c r="D1485" s="2" t="s">
        <v>968</v>
      </c>
      <c r="E1485" s="8" t="s">
        <v>2083</v>
      </c>
      <c r="F1485" s="4">
        <v>726200</v>
      </c>
      <c r="G1485" s="4"/>
      <c r="H1485" s="4"/>
      <c r="I1485" s="4"/>
      <c r="K1485" t="str">
        <f t="shared" si="48"/>
        <v>MSYALOBUSHA</v>
      </c>
      <c r="L1485" s="9">
        <f t="shared" si="49"/>
        <v>726200</v>
      </c>
      <c r="M1485" s="9"/>
    </row>
    <row r="1486" spans="1:13">
      <c r="A1486" s="2" t="s">
        <v>2717</v>
      </c>
      <c r="B1486" s="2" t="s">
        <v>2370</v>
      </c>
      <c r="C1486" s="3" t="s">
        <v>1003</v>
      </c>
      <c r="D1486" s="2" t="s">
        <v>968</v>
      </c>
      <c r="E1486" s="8" t="s">
        <v>2726</v>
      </c>
      <c r="F1486" s="4">
        <v>726200</v>
      </c>
      <c r="G1486" s="4"/>
      <c r="H1486" s="4"/>
      <c r="I1486" s="4"/>
      <c r="K1486" t="str">
        <f t="shared" si="48"/>
        <v>MSYAZOO</v>
      </c>
      <c r="L1486" s="9">
        <f t="shared" si="49"/>
        <v>726200</v>
      </c>
      <c r="M1486" s="9"/>
    </row>
    <row r="1487" spans="1:13">
      <c r="A1487" s="2" t="s">
        <v>2739</v>
      </c>
      <c r="B1487" s="2" t="s">
        <v>2073</v>
      </c>
      <c r="C1487" s="3" t="s">
        <v>587</v>
      </c>
      <c r="D1487" s="2" t="s">
        <v>1004</v>
      </c>
      <c r="E1487" s="8" t="s">
        <v>2740</v>
      </c>
      <c r="F1487" s="4">
        <v>726200</v>
      </c>
      <c r="G1487" s="4"/>
      <c r="H1487" s="4"/>
      <c r="I1487" s="4"/>
      <c r="K1487" t="str">
        <f t="shared" si="48"/>
        <v>MOADAIR</v>
      </c>
      <c r="L1487" s="9">
        <f t="shared" si="49"/>
        <v>726200</v>
      </c>
      <c r="M1487" s="9"/>
    </row>
    <row r="1488" spans="1:13">
      <c r="A1488" s="2" t="s">
        <v>2739</v>
      </c>
      <c r="B1488" s="2" t="s">
        <v>2075</v>
      </c>
      <c r="C1488" s="3" t="s">
        <v>1005</v>
      </c>
      <c r="D1488" s="2" t="s">
        <v>1004</v>
      </c>
      <c r="E1488" s="8" t="s">
        <v>2579</v>
      </c>
      <c r="F1488" s="4">
        <v>726200</v>
      </c>
      <c r="G1488" s="4"/>
      <c r="H1488" s="4"/>
      <c r="I1488" s="4"/>
      <c r="K1488" t="str">
        <f t="shared" si="48"/>
        <v>MOANDREW</v>
      </c>
      <c r="L1488" s="9">
        <f t="shared" si="49"/>
        <v>726200</v>
      </c>
      <c r="M1488" s="9"/>
    </row>
    <row r="1489" spans="1:13">
      <c r="A1489" s="2" t="s">
        <v>2739</v>
      </c>
      <c r="B1489" s="2" t="s">
        <v>2077</v>
      </c>
      <c r="C1489" s="3" t="s">
        <v>635</v>
      </c>
      <c r="D1489" s="2" t="s">
        <v>1004</v>
      </c>
      <c r="E1489" s="8" t="s">
        <v>2083</v>
      </c>
      <c r="F1489" s="4">
        <v>726200</v>
      </c>
      <c r="G1489" s="4"/>
      <c r="H1489" s="4"/>
      <c r="I1489" s="4"/>
      <c r="K1489" t="str">
        <f t="shared" si="48"/>
        <v>MOATCHISON</v>
      </c>
      <c r="L1489" s="9">
        <f t="shared" si="49"/>
        <v>726200</v>
      </c>
      <c r="M1489" s="9"/>
    </row>
    <row r="1490" spans="1:13">
      <c r="A1490" s="2" t="s">
        <v>2739</v>
      </c>
      <c r="B1490" s="2" t="s">
        <v>2079</v>
      </c>
      <c r="C1490" s="3" t="s">
        <v>1006</v>
      </c>
      <c r="D1490" s="2" t="s">
        <v>1004</v>
      </c>
      <c r="E1490" s="8" t="s">
        <v>2741</v>
      </c>
      <c r="F1490" s="4">
        <v>726200</v>
      </c>
      <c r="G1490" s="4"/>
      <c r="H1490" s="4"/>
      <c r="I1490" s="4"/>
      <c r="K1490" t="str">
        <f t="shared" si="48"/>
        <v>MOAUDRAIN</v>
      </c>
      <c r="L1490" s="9">
        <f t="shared" si="49"/>
        <v>726200</v>
      </c>
      <c r="M1490" s="9"/>
    </row>
    <row r="1491" spans="1:13">
      <c r="A1491" s="2" t="s">
        <v>2739</v>
      </c>
      <c r="B1491" s="2" t="s">
        <v>2081</v>
      </c>
      <c r="C1491" s="3" t="s">
        <v>852</v>
      </c>
      <c r="D1491" s="2" t="s">
        <v>1004</v>
      </c>
      <c r="E1491" s="8" t="s">
        <v>2083</v>
      </c>
      <c r="F1491" s="4">
        <v>726200</v>
      </c>
      <c r="G1491" s="4"/>
      <c r="H1491" s="4"/>
      <c r="I1491" s="4"/>
      <c r="K1491" t="str">
        <f t="shared" si="48"/>
        <v>MOBARRY</v>
      </c>
      <c r="L1491" s="9">
        <f t="shared" si="49"/>
        <v>726200</v>
      </c>
      <c r="M1491" s="9"/>
    </row>
    <row r="1492" spans="1:13">
      <c r="A1492" s="2" t="s">
        <v>2739</v>
      </c>
      <c r="B1492" s="2" t="s">
        <v>2082</v>
      </c>
      <c r="C1492" s="3" t="s">
        <v>637</v>
      </c>
      <c r="D1492" s="2" t="s">
        <v>1004</v>
      </c>
      <c r="E1492" s="8" t="s">
        <v>2083</v>
      </c>
      <c r="F1492" s="4">
        <v>726200</v>
      </c>
      <c r="G1492" s="4"/>
      <c r="H1492" s="4"/>
      <c r="I1492" s="4"/>
      <c r="K1492" t="str">
        <f t="shared" si="48"/>
        <v>MOBARTON</v>
      </c>
      <c r="L1492" s="9">
        <f t="shared" si="49"/>
        <v>726200</v>
      </c>
      <c r="M1492" s="9"/>
    </row>
    <row r="1493" spans="1:13">
      <c r="A1493" s="2" t="s">
        <v>2739</v>
      </c>
      <c r="B1493" s="2" t="s">
        <v>2084</v>
      </c>
      <c r="C1493" s="3" t="s">
        <v>1007</v>
      </c>
      <c r="D1493" s="2" t="s">
        <v>1004</v>
      </c>
      <c r="E1493" s="8" t="s">
        <v>2586</v>
      </c>
      <c r="F1493" s="4">
        <v>726200</v>
      </c>
      <c r="G1493" s="4"/>
      <c r="H1493" s="4"/>
      <c r="I1493" s="4"/>
      <c r="K1493" t="str">
        <f t="shared" si="48"/>
        <v>MOBATES</v>
      </c>
      <c r="L1493" s="9">
        <f t="shared" si="49"/>
        <v>726200</v>
      </c>
      <c r="M1493" s="9"/>
    </row>
    <row r="1494" spans="1:13">
      <c r="A1494" s="2" t="s">
        <v>2739</v>
      </c>
      <c r="B1494" s="2" t="s">
        <v>2085</v>
      </c>
      <c r="C1494" s="3" t="s">
        <v>110</v>
      </c>
      <c r="D1494" s="2" t="s">
        <v>1004</v>
      </c>
      <c r="E1494" s="8" t="s">
        <v>2083</v>
      </c>
      <c r="F1494" s="4">
        <v>726200</v>
      </c>
      <c r="G1494" s="4"/>
      <c r="H1494" s="4"/>
      <c r="I1494" s="4"/>
      <c r="K1494" t="str">
        <f t="shared" si="48"/>
        <v>MOBENTON</v>
      </c>
      <c r="L1494" s="9">
        <f t="shared" si="49"/>
        <v>726200</v>
      </c>
      <c r="M1494" s="9"/>
    </row>
    <row r="1495" spans="1:13">
      <c r="A1495" s="2" t="s">
        <v>2739</v>
      </c>
      <c r="B1495" s="2" t="s">
        <v>2087</v>
      </c>
      <c r="C1495" s="3" t="s">
        <v>1008</v>
      </c>
      <c r="D1495" s="2" t="s">
        <v>1004</v>
      </c>
      <c r="E1495" s="8" t="s">
        <v>2482</v>
      </c>
      <c r="F1495" s="4">
        <v>726200</v>
      </c>
      <c r="G1495" s="4"/>
      <c r="H1495" s="4"/>
      <c r="I1495" s="4"/>
      <c r="K1495" t="str">
        <f t="shared" si="48"/>
        <v>MOBOLLINGER</v>
      </c>
      <c r="L1495" s="9">
        <f t="shared" si="49"/>
        <v>726200</v>
      </c>
      <c r="M1495" s="9"/>
    </row>
    <row r="1496" spans="1:13">
      <c r="A1496" s="2" t="s">
        <v>2739</v>
      </c>
      <c r="B1496" s="2" t="s">
        <v>2088</v>
      </c>
      <c r="C1496" s="3" t="s">
        <v>111</v>
      </c>
      <c r="D1496" s="2" t="s">
        <v>1004</v>
      </c>
      <c r="E1496" s="8" t="s">
        <v>2742</v>
      </c>
      <c r="F1496" s="4">
        <v>726200</v>
      </c>
      <c r="G1496" s="4"/>
      <c r="H1496" s="4"/>
      <c r="I1496" s="4"/>
      <c r="K1496" t="str">
        <f t="shared" si="48"/>
        <v>MOBOONE</v>
      </c>
      <c r="L1496" s="9">
        <f t="shared" si="49"/>
        <v>726200</v>
      </c>
      <c r="M1496" s="9"/>
    </row>
    <row r="1497" spans="1:13">
      <c r="A1497" s="2" t="s">
        <v>2739</v>
      </c>
      <c r="B1497" s="2" t="s">
        <v>2089</v>
      </c>
      <c r="C1497" s="3" t="s">
        <v>594</v>
      </c>
      <c r="D1497" s="2" t="s">
        <v>1004</v>
      </c>
      <c r="E1497" s="8" t="s">
        <v>2579</v>
      </c>
      <c r="F1497" s="4">
        <v>726200</v>
      </c>
      <c r="G1497" s="4"/>
      <c r="H1497" s="4"/>
      <c r="I1497" s="4"/>
      <c r="K1497" t="str">
        <f t="shared" si="48"/>
        <v>MOBUCHANAN</v>
      </c>
      <c r="L1497" s="9">
        <f t="shared" si="49"/>
        <v>726200</v>
      </c>
      <c r="M1497" s="9"/>
    </row>
    <row r="1498" spans="1:13">
      <c r="A1498" s="2" t="s">
        <v>2739</v>
      </c>
      <c r="B1498" s="2" t="s">
        <v>2090</v>
      </c>
      <c r="C1498" s="3" t="s">
        <v>10</v>
      </c>
      <c r="D1498" s="2" t="s">
        <v>1004</v>
      </c>
      <c r="E1498" s="8" t="s">
        <v>2743</v>
      </c>
      <c r="F1498" s="4">
        <v>726200</v>
      </c>
      <c r="G1498" s="4"/>
      <c r="H1498" s="4"/>
      <c r="I1498" s="4"/>
      <c r="K1498" t="str">
        <f t="shared" si="48"/>
        <v>MOBUTLER</v>
      </c>
      <c r="L1498" s="9">
        <f t="shared" si="49"/>
        <v>726200</v>
      </c>
      <c r="M1498" s="9"/>
    </row>
    <row r="1499" spans="1:13">
      <c r="A1499" s="2" t="s">
        <v>2739</v>
      </c>
      <c r="B1499" s="2" t="s">
        <v>2091</v>
      </c>
      <c r="C1499" s="3" t="s">
        <v>712</v>
      </c>
      <c r="D1499" s="2" t="s">
        <v>1004</v>
      </c>
      <c r="E1499" s="8" t="s">
        <v>2586</v>
      </c>
      <c r="F1499" s="4">
        <v>726200</v>
      </c>
      <c r="G1499" s="4"/>
      <c r="H1499" s="4"/>
      <c r="I1499" s="4"/>
      <c r="K1499" t="str">
        <f t="shared" si="48"/>
        <v>MOCALDWELL</v>
      </c>
      <c r="L1499" s="9">
        <f t="shared" si="49"/>
        <v>726200</v>
      </c>
      <c r="M1499" s="9"/>
    </row>
    <row r="1500" spans="1:13">
      <c r="A1500" s="2" t="s">
        <v>2739</v>
      </c>
      <c r="B1500" s="2" t="s">
        <v>2092</v>
      </c>
      <c r="C1500" s="3" t="s">
        <v>1009</v>
      </c>
      <c r="D1500" s="2" t="s">
        <v>1004</v>
      </c>
      <c r="E1500" s="8" t="s">
        <v>2744</v>
      </c>
      <c r="F1500" s="4">
        <v>726200</v>
      </c>
      <c r="G1500" s="4"/>
      <c r="H1500" s="4"/>
      <c r="I1500" s="4"/>
      <c r="K1500" t="str">
        <f t="shared" si="48"/>
        <v>MOCALLAWAY</v>
      </c>
      <c r="L1500" s="9">
        <f t="shared" si="49"/>
        <v>726200</v>
      </c>
      <c r="M1500" s="9"/>
    </row>
    <row r="1501" spans="1:13">
      <c r="A1501" s="2" t="s">
        <v>2739</v>
      </c>
      <c r="B1501" s="2" t="s">
        <v>2093</v>
      </c>
      <c r="C1501" s="3" t="s">
        <v>357</v>
      </c>
      <c r="D1501" s="2" t="s">
        <v>1004</v>
      </c>
      <c r="E1501" s="8" t="s">
        <v>2083</v>
      </c>
      <c r="F1501" s="4">
        <v>726200</v>
      </c>
      <c r="G1501" s="4"/>
      <c r="H1501" s="4"/>
      <c r="I1501" s="4"/>
      <c r="K1501" t="str">
        <f t="shared" si="48"/>
        <v>MOCAMDEN</v>
      </c>
      <c r="L1501" s="9">
        <f t="shared" si="49"/>
        <v>726200</v>
      </c>
      <c r="M1501" s="9"/>
    </row>
    <row r="1502" spans="1:13">
      <c r="A1502" s="2" t="s">
        <v>2739</v>
      </c>
      <c r="B1502" s="2" t="s">
        <v>2094</v>
      </c>
      <c r="C1502" s="3" t="s">
        <v>1010</v>
      </c>
      <c r="D1502" s="2" t="s">
        <v>1004</v>
      </c>
      <c r="E1502" s="8" t="s">
        <v>2482</v>
      </c>
      <c r="F1502" s="4">
        <v>726200</v>
      </c>
      <c r="G1502" s="4"/>
      <c r="H1502" s="4"/>
      <c r="I1502" s="4"/>
      <c r="K1502" t="str">
        <f t="shared" si="48"/>
        <v>MOCAPE GIRARDEAU</v>
      </c>
      <c r="L1502" s="9">
        <f t="shared" si="49"/>
        <v>726200</v>
      </c>
      <c r="M1502" s="9"/>
    </row>
    <row r="1503" spans="1:13">
      <c r="A1503" s="2" t="s">
        <v>2739</v>
      </c>
      <c r="B1503" s="2" t="s">
        <v>2096</v>
      </c>
      <c r="C1503" s="3" t="s">
        <v>113</v>
      </c>
      <c r="D1503" s="2" t="s">
        <v>1004</v>
      </c>
      <c r="E1503" s="8" t="s">
        <v>2083</v>
      </c>
      <c r="F1503" s="4">
        <v>726200</v>
      </c>
      <c r="G1503" s="4"/>
      <c r="H1503" s="4"/>
      <c r="I1503" s="4"/>
      <c r="K1503" t="str">
        <f t="shared" si="48"/>
        <v>MOCARROLL</v>
      </c>
      <c r="L1503" s="9">
        <f t="shared" si="49"/>
        <v>726200</v>
      </c>
      <c r="M1503" s="9"/>
    </row>
    <row r="1504" spans="1:13">
      <c r="A1504" s="2" t="s">
        <v>2739</v>
      </c>
      <c r="B1504" s="2" t="s">
        <v>2098</v>
      </c>
      <c r="C1504" s="3" t="s">
        <v>716</v>
      </c>
      <c r="D1504" s="2" t="s">
        <v>1004</v>
      </c>
      <c r="E1504" s="8" t="s">
        <v>2083</v>
      </c>
      <c r="F1504" s="4">
        <v>726200</v>
      </c>
      <c r="G1504" s="4"/>
      <c r="H1504" s="4"/>
      <c r="I1504" s="4"/>
      <c r="K1504" t="str">
        <f t="shared" si="48"/>
        <v>MOCARTER</v>
      </c>
      <c r="L1504" s="9">
        <f t="shared" si="49"/>
        <v>726200</v>
      </c>
      <c r="M1504" s="9"/>
    </row>
    <row r="1505" spans="1:13">
      <c r="A1505" s="2" t="s">
        <v>2739</v>
      </c>
      <c r="B1505" s="2" t="s">
        <v>2099</v>
      </c>
      <c r="C1505" s="3" t="s">
        <v>496</v>
      </c>
      <c r="D1505" s="2" t="s">
        <v>1004</v>
      </c>
      <c r="E1505" s="8" t="s">
        <v>2586</v>
      </c>
      <c r="F1505" s="4">
        <v>726200</v>
      </c>
      <c r="G1505" s="4"/>
      <c r="H1505" s="4"/>
      <c r="I1505" s="4"/>
      <c r="K1505" t="str">
        <f t="shared" si="48"/>
        <v>MOCASS</v>
      </c>
      <c r="L1505" s="9">
        <f t="shared" si="49"/>
        <v>726200</v>
      </c>
      <c r="M1505" s="9"/>
    </row>
    <row r="1506" spans="1:13">
      <c r="A1506" s="2" t="s">
        <v>2739</v>
      </c>
      <c r="B1506" s="2" t="s">
        <v>2101</v>
      </c>
      <c r="C1506" s="3" t="s">
        <v>596</v>
      </c>
      <c r="D1506" s="2" t="s">
        <v>1004</v>
      </c>
      <c r="E1506" s="8" t="s">
        <v>2083</v>
      </c>
      <c r="F1506" s="4">
        <v>726200</v>
      </c>
      <c r="G1506" s="4"/>
      <c r="H1506" s="4"/>
      <c r="I1506" s="4"/>
      <c r="K1506" t="str">
        <f t="shared" si="48"/>
        <v>MOCEDAR</v>
      </c>
      <c r="L1506" s="9">
        <f t="shared" si="49"/>
        <v>726200</v>
      </c>
      <c r="M1506" s="9"/>
    </row>
    <row r="1507" spans="1:13">
      <c r="A1507" s="2" t="s">
        <v>2739</v>
      </c>
      <c r="B1507" s="2" t="s">
        <v>2102</v>
      </c>
      <c r="C1507" s="3" t="s">
        <v>1011</v>
      </c>
      <c r="D1507" s="2" t="s">
        <v>1004</v>
      </c>
      <c r="E1507" s="8" t="s">
        <v>2083</v>
      </c>
      <c r="F1507" s="4">
        <v>726200</v>
      </c>
      <c r="G1507" s="4"/>
      <c r="H1507" s="4"/>
      <c r="I1507" s="4"/>
      <c r="K1507" t="str">
        <f t="shared" si="48"/>
        <v>MOCHARITON</v>
      </c>
      <c r="L1507" s="9">
        <f t="shared" si="49"/>
        <v>726200</v>
      </c>
      <c r="M1507" s="9"/>
    </row>
    <row r="1508" spans="1:13">
      <c r="A1508" s="2" t="s">
        <v>2739</v>
      </c>
      <c r="B1508" s="2" t="s">
        <v>2103</v>
      </c>
      <c r="C1508" s="3" t="s">
        <v>498</v>
      </c>
      <c r="D1508" s="2" t="s">
        <v>1004</v>
      </c>
      <c r="E1508" s="8" t="s">
        <v>2745</v>
      </c>
      <c r="F1508" s="4">
        <v>726200</v>
      </c>
      <c r="G1508" s="4"/>
      <c r="H1508" s="4"/>
      <c r="I1508" s="4"/>
      <c r="K1508" t="str">
        <f t="shared" si="48"/>
        <v>MOCHRISTIAN</v>
      </c>
      <c r="L1508" s="9">
        <f t="shared" si="49"/>
        <v>726200</v>
      </c>
      <c r="M1508" s="9"/>
    </row>
    <row r="1509" spans="1:13">
      <c r="A1509" s="2" t="s">
        <v>2739</v>
      </c>
      <c r="B1509" s="2" t="s">
        <v>2105</v>
      </c>
      <c r="C1509" s="3" t="s">
        <v>115</v>
      </c>
      <c r="D1509" s="2" t="s">
        <v>1004</v>
      </c>
      <c r="E1509" s="8" t="s">
        <v>2491</v>
      </c>
      <c r="F1509" s="4">
        <v>726200</v>
      </c>
      <c r="G1509" s="4"/>
      <c r="H1509" s="4"/>
      <c r="I1509" s="4"/>
      <c r="K1509" t="str">
        <f t="shared" si="48"/>
        <v>MOCLARK</v>
      </c>
      <c r="L1509" s="9">
        <f t="shared" si="49"/>
        <v>726200</v>
      </c>
      <c r="M1509" s="9"/>
    </row>
    <row r="1510" spans="1:13">
      <c r="A1510" s="2" t="s">
        <v>2739</v>
      </c>
      <c r="B1510" s="2" t="s">
        <v>2107</v>
      </c>
      <c r="C1510" s="3" t="s">
        <v>17</v>
      </c>
      <c r="D1510" s="2" t="s">
        <v>1004</v>
      </c>
      <c r="E1510" s="8" t="s">
        <v>2586</v>
      </c>
      <c r="F1510" s="4">
        <v>726200</v>
      </c>
      <c r="G1510" s="4"/>
      <c r="H1510" s="4"/>
      <c r="I1510" s="4"/>
      <c r="K1510" t="str">
        <f t="shared" si="48"/>
        <v>MOCLAY</v>
      </c>
      <c r="L1510" s="9">
        <f t="shared" si="49"/>
        <v>726200</v>
      </c>
      <c r="M1510" s="9"/>
    </row>
    <row r="1511" spans="1:13">
      <c r="A1511" s="2" t="s">
        <v>2739</v>
      </c>
      <c r="B1511" s="2" t="s">
        <v>2109</v>
      </c>
      <c r="C1511" s="3" t="s">
        <v>499</v>
      </c>
      <c r="D1511" s="2" t="s">
        <v>1004</v>
      </c>
      <c r="E1511" s="8" t="s">
        <v>2586</v>
      </c>
      <c r="F1511" s="4">
        <v>726200</v>
      </c>
      <c r="G1511" s="4"/>
      <c r="H1511" s="4"/>
      <c r="I1511" s="4"/>
      <c r="K1511" t="str">
        <f t="shared" si="48"/>
        <v>MOCLINTON</v>
      </c>
      <c r="L1511" s="9">
        <f t="shared" si="49"/>
        <v>726200</v>
      </c>
      <c r="M1511" s="9"/>
    </row>
    <row r="1512" spans="1:13">
      <c r="A1512" s="2" t="s">
        <v>2739</v>
      </c>
      <c r="B1512" s="2" t="s">
        <v>2111</v>
      </c>
      <c r="C1512" s="3" t="s">
        <v>1012</v>
      </c>
      <c r="D1512" s="2" t="s">
        <v>1004</v>
      </c>
      <c r="E1512" s="8" t="s">
        <v>2744</v>
      </c>
      <c r="F1512" s="4">
        <v>726200</v>
      </c>
      <c r="G1512" s="4"/>
      <c r="H1512" s="4"/>
      <c r="I1512" s="4"/>
      <c r="K1512" t="str">
        <f t="shared" si="48"/>
        <v>MOCOLE</v>
      </c>
      <c r="L1512" s="9">
        <f t="shared" si="49"/>
        <v>726200</v>
      </c>
      <c r="M1512" s="9"/>
    </row>
    <row r="1513" spans="1:13">
      <c r="A1513" s="2" t="s">
        <v>2739</v>
      </c>
      <c r="B1513" s="2" t="s">
        <v>2112</v>
      </c>
      <c r="C1513" s="3" t="s">
        <v>1013</v>
      </c>
      <c r="D1513" s="2" t="s">
        <v>1004</v>
      </c>
      <c r="E1513" s="8" t="s">
        <v>2742</v>
      </c>
      <c r="F1513" s="4">
        <v>726200</v>
      </c>
      <c r="G1513" s="4"/>
      <c r="H1513" s="4"/>
      <c r="I1513" s="4"/>
      <c r="K1513" t="str">
        <f t="shared" si="48"/>
        <v>MOCOOPER</v>
      </c>
      <c r="L1513" s="9">
        <f t="shared" si="49"/>
        <v>726200</v>
      </c>
      <c r="M1513" s="9"/>
    </row>
    <row r="1514" spans="1:13">
      <c r="A1514" s="2" t="s">
        <v>2739</v>
      </c>
      <c r="B1514" s="2" t="s">
        <v>2114</v>
      </c>
      <c r="C1514" s="3" t="s">
        <v>120</v>
      </c>
      <c r="D1514" s="2" t="s">
        <v>1004</v>
      </c>
      <c r="E1514" s="8" t="s">
        <v>2083</v>
      </c>
      <c r="F1514" s="4">
        <v>726200</v>
      </c>
      <c r="G1514" s="4"/>
      <c r="H1514" s="4"/>
      <c r="I1514" s="4"/>
      <c r="K1514" t="str">
        <f t="shared" si="48"/>
        <v>MOCRAWFORD</v>
      </c>
      <c r="L1514" s="9">
        <f t="shared" si="49"/>
        <v>726200</v>
      </c>
      <c r="M1514" s="9"/>
    </row>
    <row r="1515" spans="1:13">
      <c r="A1515" s="2" t="s">
        <v>2739</v>
      </c>
      <c r="B1515" s="2" t="s">
        <v>2116</v>
      </c>
      <c r="C1515" s="3" t="s">
        <v>371</v>
      </c>
      <c r="D1515" s="2" t="s">
        <v>1004</v>
      </c>
      <c r="E1515" s="8" t="s">
        <v>2083</v>
      </c>
      <c r="F1515" s="4">
        <v>726200</v>
      </c>
      <c r="G1515" s="4"/>
      <c r="H1515" s="4"/>
      <c r="I1515" s="4"/>
      <c r="K1515" t="str">
        <f t="shared" si="48"/>
        <v>MODADE</v>
      </c>
      <c r="L1515" s="9">
        <f t="shared" si="49"/>
        <v>726200</v>
      </c>
      <c r="M1515" s="9"/>
    </row>
    <row r="1516" spans="1:13">
      <c r="A1516" s="2" t="s">
        <v>2739</v>
      </c>
      <c r="B1516" s="2" t="s">
        <v>2117</v>
      </c>
      <c r="C1516" s="3" t="s">
        <v>27</v>
      </c>
      <c r="D1516" s="2" t="s">
        <v>1004</v>
      </c>
      <c r="E1516" s="8" t="s">
        <v>2745</v>
      </c>
      <c r="F1516" s="4">
        <v>726200</v>
      </c>
      <c r="G1516" s="4"/>
      <c r="H1516" s="4"/>
      <c r="I1516" s="4"/>
      <c r="K1516" t="str">
        <f t="shared" si="48"/>
        <v>MODALLAS</v>
      </c>
      <c r="L1516" s="9">
        <f t="shared" si="49"/>
        <v>726200</v>
      </c>
      <c r="M1516" s="9"/>
    </row>
    <row r="1517" spans="1:13">
      <c r="A1517" s="2" t="s">
        <v>2739</v>
      </c>
      <c r="B1517" s="2" t="s">
        <v>2118</v>
      </c>
      <c r="C1517" s="3" t="s">
        <v>550</v>
      </c>
      <c r="D1517" s="2" t="s">
        <v>1004</v>
      </c>
      <c r="E1517" s="8" t="s">
        <v>2083</v>
      </c>
      <c r="F1517" s="4">
        <v>726200</v>
      </c>
      <c r="G1517" s="4"/>
      <c r="H1517" s="4"/>
      <c r="I1517" s="4"/>
      <c r="K1517" t="str">
        <f t="shared" si="48"/>
        <v>MODAVIESS</v>
      </c>
      <c r="L1517" s="9">
        <f t="shared" si="49"/>
        <v>726200</v>
      </c>
      <c r="M1517" s="9"/>
    </row>
    <row r="1518" spans="1:13">
      <c r="A1518" s="2" t="s">
        <v>2739</v>
      </c>
      <c r="B1518" s="2" t="s">
        <v>2120</v>
      </c>
      <c r="C1518" s="3" t="s">
        <v>28</v>
      </c>
      <c r="D1518" s="2" t="s">
        <v>1004</v>
      </c>
      <c r="E1518" s="8" t="s">
        <v>2579</v>
      </c>
      <c r="F1518" s="4">
        <v>726200</v>
      </c>
      <c r="G1518" s="4"/>
      <c r="H1518" s="4"/>
      <c r="I1518" s="4"/>
      <c r="K1518" t="str">
        <f t="shared" si="48"/>
        <v>MODE KALB</v>
      </c>
      <c r="L1518" s="9">
        <f t="shared" si="49"/>
        <v>726200</v>
      </c>
      <c r="M1518" s="9"/>
    </row>
    <row r="1519" spans="1:13">
      <c r="A1519" s="2" t="s">
        <v>2739</v>
      </c>
      <c r="B1519" s="2" t="s">
        <v>2121</v>
      </c>
      <c r="C1519" s="3" t="s">
        <v>1014</v>
      </c>
      <c r="D1519" s="2" t="s">
        <v>1004</v>
      </c>
      <c r="E1519" s="8" t="s">
        <v>2083</v>
      </c>
      <c r="F1519" s="4">
        <v>726200</v>
      </c>
      <c r="G1519" s="4"/>
      <c r="H1519" s="4"/>
      <c r="I1519" s="4"/>
      <c r="K1519" t="str">
        <f t="shared" si="48"/>
        <v>MODENT</v>
      </c>
      <c r="L1519" s="9">
        <f t="shared" si="49"/>
        <v>726200</v>
      </c>
      <c r="M1519" s="9"/>
    </row>
    <row r="1520" spans="1:13">
      <c r="A1520" s="2" t="s">
        <v>2739</v>
      </c>
      <c r="B1520" s="2" t="s">
        <v>2123</v>
      </c>
      <c r="C1520" s="3" t="s">
        <v>240</v>
      </c>
      <c r="D1520" s="2" t="s">
        <v>1004</v>
      </c>
      <c r="E1520" s="8" t="s">
        <v>2083</v>
      </c>
      <c r="F1520" s="4">
        <v>726200</v>
      </c>
      <c r="G1520" s="4"/>
      <c r="H1520" s="4"/>
      <c r="I1520" s="4"/>
      <c r="K1520" t="str">
        <f t="shared" si="48"/>
        <v>MODOUGLAS</v>
      </c>
      <c r="L1520" s="9">
        <f t="shared" si="49"/>
        <v>726200</v>
      </c>
      <c r="M1520" s="9"/>
    </row>
    <row r="1521" spans="1:13">
      <c r="A1521" s="2" t="s">
        <v>2739</v>
      </c>
      <c r="B1521" s="2" t="s">
        <v>2124</v>
      </c>
      <c r="C1521" s="3" t="s">
        <v>1015</v>
      </c>
      <c r="D1521" s="2" t="s">
        <v>1004</v>
      </c>
      <c r="E1521" s="8" t="s">
        <v>2746</v>
      </c>
      <c r="F1521" s="4">
        <v>726200</v>
      </c>
      <c r="G1521" s="4"/>
      <c r="H1521" s="4"/>
      <c r="I1521" s="4"/>
      <c r="K1521" t="str">
        <f t="shared" si="48"/>
        <v>MODUNKLIN</v>
      </c>
      <c r="L1521" s="9">
        <f t="shared" si="49"/>
        <v>726200</v>
      </c>
      <c r="M1521" s="9"/>
    </row>
    <row r="1522" spans="1:13">
      <c r="A1522" s="2" t="s">
        <v>2739</v>
      </c>
      <c r="B1522" s="2" t="s">
        <v>2125</v>
      </c>
      <c r="C1522" s="3" t="s">
        <v>33</v>
      </c>
      <c r="D1522" s="2" t="s">
        <v>1004</v>
      </c>
      <c r="E1522" s="8" t="s">
        <v>2483</v>
      </c>
      <c r="F1522" s="4">
        <v>726200</v>
      </c>
      <c r="G1522" s="4"/>
      <c r="H1522" s="4"/>
      <c r="I1522" s="4"/>
      <c r="K1522" t="str">
        <f t="shared" si="48"/>
        <v>MOFRANKLIN</v>
      </c>
      <c r="L1522" s="9">
        <f t="shared" si="49"/>
        <v>726200</v>
      </c>
      <c r="M1522" s="9"/>
    </row>
    <row r="1523" spans="1:13">
      <c r="A1523" s="2" t="s">
        <v>2739</v>
      </c>
      <c r="B1523" s="2" t="s">
        <v>2127</v>
      </c>
      <c r="C1523" s="3" t="s">
        <v>1016</v>
      </c>
      <c r="D1523" s="2" t="s">
        <v>1004</v>
      </c>
      <c r="E1523" s="8" t="s">
        <v>2083</v>
      </c>
      <c r="F1523" s="4">
        <v>726200</v>
      </c>
      <c r="G1523" s="4"/>
      <c r="H1523" s="4"/>
      <c r="I1523" s="4"/>
      <c r="K1523" t="str">
        <f t="shared" si="48"/>
        <v>MOGASCONADE</v>
      </c>
      <c r="L1523" s="9">
        <f t="shared" si="49"/>
        <v>726200</v>
      </c>
      <c r="M1523" s="9"/>
    </row>
    <row r="1524" spans="1:13">
      <c r="A1524" s="2" t="s">
        <v>2739</v>
      </c>
      <c r="B1524" s="2" t="s">
        <v>2128</v>
      </c>
      <c r="C1524" s="3" t="s">
        <v>1017</v>
      </c>
      <c r="D1524" s="2" t="s">
        <v>1004</v>
      </c>
      <c r="E1524" s="8" t="s">
        <v>2083</v>
      </c>
      <c r="F1524" s="4">
        <v>726200</v>
      </c>
      <c r="G1524" s="4"/>
      <c r="H1524" s="4"/>
      <c r="I1524" s="4"/>
      <c r="K1524" t="str">
        <f t="shared" si="48"/>
        <v>MOGENTRY</v>
      </c>
      <c r="L1524" s="9">
        <f t="shared" si="49"/>
        <v>726200</v>
      </c>
      <c r="M1524" s="9"/>
    </row>
    <row r="1525" spans="1:13">
      <c r="A1525" s="2" t="s">
        <v>2739</v>
      </c>
      <c r="B1525" s="2" t="s">
        <v>2129</v>
      </c>
      <c r="C1525" s="3" t="s">
        <v>35</v>
      </c>
      <c r="D1525" s="2" t="s">
        <v>1004</v>
      </c>
      <c r="E1525" s="8" t="s">
        <v>2745</v>
      </c>
      <c r="F1525" s="4">
        <v>726200</v>
      </c>
      <c r="G1525" s="4"/>
      <c r="H1525" s="4"/>
      <c r="I1525" s="4"/>
      <c r="K1525" t="str">
        <f t="shared" si="48"/>
        <v>MOGREENE</v>
      </c>
      <c r="L1525" s="9">
        <f t="shared" si="49"/>
        <v>726200</v>
      </c>
      <c r="M1525" s="9"/>
    </row>
    <row r="1526" spans="1:13">
      <c r="A1526" s="2" t="s">
        <v>2739</v>
      </c>
      <c r="B1526" s="2" t="s">
        <v>2130</v>
      </c>
      <c r="C1526" s="3" t="s">
        <v>508</v>
      </c>
      <c r="D1526" s="2" t="s">
        <v>1004</v>
      </c>
      <c r="E1526" s="8" t="s">
        <v>2083</v>
      </c>
      <c r="F1526" s="4">
        <v>726200</v>
      </c>
      <c r="G1526" s="4"/>
      <c r="H1526" s="4"/>
      <c r="I1526" s="4"/>
      <c r="K1526" t="str">
        <f t="shared" si="48"/>
        <v>MOGRUNDY</v>
      </c>
      <c r="L1526" s="9">
        <f t="shared" si="49"/>
        <v>726200</v>
      </c>
      <c r="M1526" s="9"/>
    </row>
    <row r="1527" spans="1:13">
      <c r="A1527" s="2" t="s">
        <v>2739</v>
      </c>
      <c r="B1527" s="2" t="s">
        <v>2132</v>
      </c>
      <c r="C1527" s="3" t="s">
        <v>557</v>
      </c>
      <c r="D1527" s="2" t="s">
        <v>1004</v>
      </c>
      <c r="E1527" s="8" t="s">
        <v>2083</v>
      </c>
      <c r="F1527" s="4">
        <v>726200</v>
      </c>
      <c r="G1527" s="4"/>
      <c r="H1527" s="4"/>
      <c r="I1527" s="4"/>
      <c r="K1527" t="str">
        <f t="shared" si="48"/>
        <v>MOHARRISON</v>
      </c>
      <c r="L1527" s="9">
        <f t="shared" si="49"/>
        <v>726200</v>
      </c>
      <c r="M1527" s="9"/>
    </row>
    <row r="1528" spans="1:13">
      <c r="A1528" s="2" t="s">
        <v>2739</v>
      </c>
      <c r="B1528" s="2" t="s">
        <v>2134</v>
      </c>
      <c r="C1528" s="3" t="s">
        <v>37</v>
      </c>
      <c r="D1528" s="2" t="s">
        <v>1004</v>
      </c>
      <c r="E1528" s="8" t="s">
        <v>2083</v>
      </c>
      <c r="F1528" s="4">
        <v>726200</v>
      </c>
      <c r="G1528" s="4"/>
      <c r="H1528" s="4"/>
      <c r="I1528" s="4"/>
      <c r="K1528" t="str">
        <f t="shared" si="48"/>
        <v>MOHENRY</v>
      </c>
      <c r="L1528" s="9">
        <f t="shared" si="49"/>
        <v>726200</v>
      </c>
      <c r="M1528" s="9"/>
    </row>
    <row r="1529" spans="1:13">
      <c r="A1529" s="2" t="s">
        <v>2739</v>
      </c>
      <c r="B1529" s="2" t="s">
        <v>2136</v>
      </c>
      <c r="C1529" s="3" t="s">
        <v>1018</v>
      </c>
      <c r="D1529" s="2" t="s">
        <v>1004</v>
      </c>
      <c r="E1529" s="8" t="s">
        <v>2083</v>
      </c>
      <c r="F1529" s="4">
        <v>726200</v>
      </c>
      <c r="G1529" s="4"/>
      <c r="H1529" s="4"/>
      <c r="I1529" s="4"/>
      <c r="K1529" t="str">
        <f t="shared" si="48"/>
        <v>MOHICKORY</v>
      </c>
      <c r="L1529" s="9">
        <f t="shared" si="49"/>
        <v>726200</v>
      </c>
      <c r="M1529" s="9"/>
    </row>
    <row r="1530" spans="1:13">
      <c r="A1530" s="2" t="s">
        <v>2739</v>
      </c>
      <c r="B1530" s="2" t="s">
        <v>2137</v>
      </c>
      <c r="C1530" s="3" t="s">
        <v>1019</v>
      </c>
      <c r="D1530" s="2" t="s">
        <v>1004</v>
      </c>
      <c r="E1530" s="8" t="s">
        <v>2083</v>
      </c>
      <c r="F1530" s="4">
        <v>726200</v>
      </c>
      <c r="G1530" s="4"/>
      <c r="H1530" s="4"/>
      <c r="I1530" s="4"/>
      <c r="K1530" t="str">
        <f t="shared" si="48"/>
        <v>MOHOLT</v>
      </c>
      <c r="L1530" s="9">
        <f t="shared" si="49"/>
        <v>726200</v>
      </c>
      <c r="M1530" s="9"/>
    </row>
    <row r="1531" spans="1:13">
      <c r="A1531" s="2" t="s">
        <v>2739</v>
      </c>
      <c r="B1531" s="2" t="s">
        <v>2138</v>
      </c>
      <c r="C1531" s="3" t="s">
        <v>131</v>
      </c>
      <c r="D1531" s="2" t="s">
        <v>1004</v>
      </c>
      <c r="E1531" s="8" t="s">
        <v>2742</v>
      </c>
      <c r="F1531" s="4">
        <v>726200</v>
      </c>
      <c r="G1531" s="4"/>
      <c r="H1531" s="4"/>
      <c r="I1531" s="4"/>
      <c r="K1531" t="str">
        <f t="shared" si="48"/>
        <v>MOHOWARD</v>
      </c>
      <c r="L1531" s="9">
        <f t="shared" si="49"/>
        <v>726200</v>
      </c>
      <c r="M1531" s="9"/>
    </row>
    <row r="1532" spans="1:13">
      <c r="A1532" s="2" t="s">
        <v>2739</v>
      </c>
      <c r="B1532" s="2" t="s">
        <v>2139</v>
      </c>
      <c r="C1532" s="3" t="s">
        <v>1020</v>
      </c>
      <c r="D1532" s="2" t="s">
        <v>1004</v>
      </c>
      <c r="E1532" s="8" t="s">
        <v>2747</v>
      </c>
      <c r="F1532" s="4">
        <v>726200</v>
      </c>
      <c r="G1532" s="4"/>
      <c r="H1532" s="4"/>
      <c r="I1532" s="4"/>
      <c r="K1532" t="str">
        <f t="shared" si="48"/>
        <v>MOHOWELL</v>
      </c>
      <c r="L1532" s="9">
        <f t="shared" si="49"/>
        <v>726200</v>
      </c>
      <c r="M1532" s="9"/>
    </row>
    <row r="1533" spans="1:13">
      <c r="A1533" s="2" t="s">
        <v>2739</v>
      </c>
      <c r="B1533" s="2" t="s">
        <v>2140</v>
      </c>
      <c r="C1533" s="3" t="s">
        <v>871</v>
      </c>
      <c r="D1533" s="2" t="s">
        <v>1004</v>
      </c>
      <c r="E1533" s="8" t="s">
        <v>2083</v>
      </c>
      <c r="F1533" s="4">
        <v>726200</v>
      </c>
      <c r="G1533" s="4"/>
      <c r="H1533" s="4"/>
      <c r="I1533" s="4"/>
      <c r="K1533" t="str">
        <f t="shared" si="48"/>
        <v>MOIRON</v>
      </c>
      <c r="L1533" s="9">
        <f t="shared" si="49"/>
        <v>726200</v>
      </c>
      <c r="M1533" s="9"/>
    </row>
    <row r="1534" spans="1:13">
      <c r="A1534" s="2" t="s">
        <v>2739</v>
      </c>
      <c r="B1534" s="2" t="s">
        <v>2141</v>
      </c>
      <c r="C1534" s="3" t="s">
        <v>39</v>
      </c>
      <c r="D1534" s="2" t="s">
        <v>1004</v>
      </c>
      <c r="E1534" s="8" t="s">
        <v>2586</v>
      </c>
      <c r="F1534" s="4">
        <v>726200</v>
      </c>
      <c r="G1534" s="4"/>
      <c r="H1534" s="4"/>
      <c r="I1534" s="4"/>
      <c r="K1534" t="str">
        <f t="shared" si="48"/>
        <v>MOJACKSON</v>
      </c>
      <c r="L1534" s="9">
        <f t="shared" si="49"/>
        <v>726200</v>
      </c>
      <c r="M1534" s="9"/>
    </row>
    <row r="1535" spans="1:13">
      <c r="A1535" s="2" t="s">
        <v>2739</v>
      </c>
      <c r="B1535" s="2" t="s">
        <v>2143</v>
      </c>
      <c r="C1535" s="3" t="s">
        <v>400</v>
      </c>
      <c r="D1535" s="2" t="s">
        <v>1004</v>
      </c>
      <c r="E1535" s="8" t="s">
        <v>2748</v>
      </c>
      <c r="F1535" s="4">
        <v>726200</v>
      </c>
      <c r="G1535" s="4"/>
      <c r="H1535" s="4"/>
      <c r="I1535" s="4"/>
      <c r="K1535" t="str">
        <f t="shared" si="48"/>
        <v>MOJASPER</v>
      </c>
      <c r="L1535" s="9">
        <f t="shared" si="49"/>
        <v>726200</v>
      </c>
      <c r="M1535" s="9"/>
    </row>
    <row r="1536" spans="1:13">
      <c r="A1536" s="2" t="s">
        <v>2739</v>
      </c>
      <c r="B1536" s="2" t="s">
        <v>2145</v>
      </c>
      <c r="C1536" s="3" t="s">
        <v>40</v>
      </c>
      <c r="D1536" s="2" t="s">
        <v>1004</v>
      </c>
      <c r="E1536" s="8" t="s">
        <v>2483</v>
      </c>
      <c r="F1536" s="4">
        <v>726200</v>
      </c>
      <c r="G1536" s="4"/>
      <c r="H1536" s="4"/>
      <c r="I1536" s="4"/>
      <c r="K1536" t="str">
        <f t="shared" si="48"/>
        <v>MOJEFFERSON</v>
      </c>
      <c r="L1536" s="9">
        <f t="shared" si="49"/>
        <v>726200</v>
      </c>
      <c r="M1536" s="9"/>
    </row>
    <row r="1537" spans="1:13">
      <c r="A1537" s="2" t="s">
        <v>2739</v>
      </c>
      <c r="B1537" s="2" t="s">
        <v>2146</v>
      </c>
      <c r="C1537" s="3" t="s">
        <v>134</v>
      </c>
      <c r="D1537" s="2" t="s">
        <v>1004</v>
      </c>
      <c r="E1537" s="8" t="s">
        <v>2749</v>
      </c>
      <c r="F1537" s="4">
        <v>726200</v>
      </c>
      <c r="G1537" s="4"/>
      <c r="H1537" s="4"/>
      <c r="I1537" s="4"/>
      <c r="K1537" t="str">
        <f t="shared" si="48"/>
        <v>MOJOHNSON</v>
      </c>
      <c r="L1537" s="9">
        <f t="shared" si="49"/>
        <v>726200</v>
      </c>
      <c r="M1537" s="9"/>
    </row>
    <row r="1538" spans="1:13">
      <c r="A1538" s="2" t="s">
        <v>2739</v>
      </c>
      <c r="B1538" s="2" t="s">
        <v>2147</v>
      </c>
      <c r="C1538" s="3" t="s">
        <v>517</v>
      </c>
      <c r="D1538" s="2" t="s">
        <v>1004</v>
      </c>
      <c r="E1538" s="8" t="s">
        <v>2083</v>
      </c>
      <c r="F1538" s="4">
        <v>726200</v>
      </c>
      <c r="G1538" s="4"/>
      <c r="H1538" s="4"/>
      <c r="I1538" s="4"/>
      <c r="K1538" t="str">
        <f t="shared" si="48"/>
        <v>MOKNOX</v>
      </c>
      <c r="L1538" s="9">
        <f t="shared" si="49"/>
        <v>726200</v>
      </c>
      <c r="M1538" s="9"/>
    </row>
    <row r="1539" spans="1:13">
      <c r="A1539" s="2" t="s">
        <v>2739</v>
      </c>
      <c r="B1539" s="2" t="s">
        <v>2148</v>
      </c>
      <c r="C1539" s="3" t="s">
        <v>1021</v>
      </c>
      <c r="D1539" s="2" t="s">
        <v>1004</v>
      </c>
      <c r="E1539" s="8" t="s">
        <v>2750</v>
      </c>
      <c r="F1539" s="4">
        <v>726200</v>
      </c>
      <c r="G1539" s="4"/>
      <c r="H1539" s="4"/>
      <c r="I1539" s="4"/>
      <c r="K1539" t="str">
        <f t="shared" si="48"/>
        <v>MOLACLEDE</v>
      </c>
      <c r="L1539" s="9">
        <f t="shared" si="49"/>
        <v>726200</v>
      </c>
      <c r="M1539" s="9"/>
    </row>
    <row r="1540" spans="1:13">
      <c r="A1540" s="2" t="s">
        <v>2739</v>
      </c>
      <c r="B1540" s="2" t="s">
        <v>2149</v>
      </c>
      <c r="C1540" s="3" t="s">
        <v>135</v>
      </c>
      <c r="D1540" s="2" t="s">
        <v>1004</v>
      </c>
      <c r="E1540" s="8" t="s">
        <v>2586</v>
      </c>
      <c r="F1540" s="4">
        <v>726200</v>
      </c>
      <c r="G1540" s="4"/>
      <c r="H1540" s="4"/>
      <c r="I1540" s="4"/>
      <c r="K1540" t="str">
        <f t="shared" si="48"/>
        <v>MOLAFAYETTE</v>
      </c>
      <c r="L1540" s="9">
        <f t="shared" si="49"/>
        <v>726200</v>
      </c>
      <c r="M1540" s="9"/>
    </row>
    <row r="1541" spans="1:13">
      <c r="A1541" s="2" t="s">
        <v>2739</v>
      </c>
      <c r="B1541" s="2" t="s">
        <v>2150</v>
      </c>
      <c r="C1541" s="3" t="s">
        <v>43</v>
      </c>
      <c r="D1541" s="2" t="s">
        <v>1004</v>
      </c>
      <c r="E1541" s="8" t="s">
        <v>2083</v>
      </c>
      <c r="F1541" s="4">
        <v>726200</v>
      </c>
      <c r="G1541" s="4"/>
      <c r="H1541" s="4"/>
      <c r="I1541" s="4"/>
      <c r="K1541" t="str">
        <f t="shared" ref="K1541:K1604" si="50">+D1541&amp;C1541</f>
        <v>MOLAWRENCE</v>
      </c>
      <c r="L1541" s="9">
        <f t="shared" ref="L1541:L1604" si="51">+F1541</f>
        <v>726200</v>
      </c>
      <c r="M1541" s="9"/>
    </row>
    <row r="1542" spans="1:13">
      <c r="A1542" s="2" t="s">
        <v>2739</v>
      </c>
      <c r="B1542" s="2" t="s">
        <v>2152</v>
      </c>
      <c r="C1542" s="3" t="s">
        <v>480</v>
      </c>
      <c r="D1542" s="2" t="s">
        <v>1004</v>
      </c>
      <c r="E1542" s="8" t="s">
        <v>2481</v>
      </c>
      <c r="F1542" s="4">
        <v>726200</v>
      </c>
      <c r="G1542" s="4"/>
      <c r="H1542" s="4"/>
      <c r="I1542" s="4"/>
      <c r="K1542" t="str">
        <f t="shared" si="50"/>
        <v>MOLEWIS</v>
      </c>
      <c r="L1542" s="9">
        <f t="shared" si="51"/>
        <v>726200</v>
      </c>
      <c r="M1542" s="9"/>
    </row>
    <row r="1543" spans="1:13">
      <c r="A1543" s="2" t="s">
        <v>2739</v>
      </c>
      <c r="B1543" s="2" t="s">
        <v>2153</v>
      </c>
      <c r="C1543" s="3" t="s">
        <v>136</v>
      </c>
      <c r="D1543" s="2" t="s">
        <v>1004</v>
      </c>
      <c r="E1543" s="8" t="s">
        <v>2483</v>
      </c>
      <c r="F1543" s="4">
        <v>726200</v>
      </c>
      <c r="G1543" s="4"/>
      <c r="H1543" s="4"/>
      <c r="I1543" s="4"/>
      <c r="K1543" t="str">
        <f t="shared" si="50"/>
        <v>MOLINCOLN</v>
      </c>
      <c r="L1543" s="9">
        <f t="shared" si="51"/>
        <v>726200</v>
      </c>
      <c r="M1543" s="9"/>
    </row>
    <row r="1544" spans="1:13">
      <c r="A1544" s="2" t="s">
        <v>2739</v>
      </c>
      <c r="B1544" s="2" t="s">
        <v>2155</v>
      </c>
      <c r="C1544" s="3" t="s">
        <v>609</v>
      </c>
      <c r="D1544" s="2" t="s">
        <v>1004</v>
      </c>
      <c r="E1544" s="8" t="s">
        <v>2083</v>
      </c>
      <c r="F1544" s="4">
        <v>726200</v>
      </c>
      <c r="G1544" s="4"/>
      <c r="H1544" s="4"/>
      <c r="I1544" s="4"/>
      <c r="K1544" t="str">
        <f t="shared" si="50"/>
        <v>MOLINN</v>
      </c>
      <c r="L1544" s="9">
        <f t="shared" si="51"/>
        <v>726200</v>
      </c>
      <c r="M1544" s="9"/>
    </row>
    <row r="1545" spans="1:13">
      <c r="A1545" s="2" t="s">
        <v>2739</v>
      </c>
      <c r="B1545" s="2" t="s">
        <v>2156</v>
      </c>
      <c r="C1545" s="3" t="s">
        <v>519</v>
      </c>
      <c r="D1545" s="2" t="s">
        <v>1004</v>
      </c>
      <c r="E1545" s="8" t="s">
        <v>2083</v>
      </c>
      <c r="F1545" s="4">
        <v>726200</v>
      </c>
      <c r="G1545" s="4"/>
      <c r="H1545" s="4"/>
      <c r="I1545" s="4"/>
      <c r="K1545" t="str">
        <f t="shared" si="50"/>
        <v>MOLIVINGSTON</v>
      </c>
      <c r="L1545" s="9">
        <f t="shared" si="51"/>
        <v>726200</v>
      </c>
      <c r="M1545" s="9"/>
    </row>
    <row r="1546" spans="1:13">
      <c r="A1546" s="2" t="s">
        <v>2739</v>
      </c>
      <c r="B1546" s="2" t="s">
        <v>2157</v>
      </c>
      <c r="C1546" s="58" t="s">
        <v>1022</v>
      </c>
      <c r="D1546" s="2" t="s">
        <v>1004</v>
      </c>
      <c r="E1546" s="8" t="s">
        <v>2083</v>
      </c>
      <c r="F1546" s="4">
        <v>726200</v>
      </c>
      <c r="G1546" s="4"/>
      <c r="H1546" s="4"/>
      <c r="I1546" s="4"/>
      <c r="K1546" t="str">
        <f t="shared" si="50"/>
        <v>MOMCDONALD</v>
      </c>
      <c r="L1546" s="9">
        <f t="shared" si="51"/>
        <v>726200</v>
      </c>
      <c r="M1546" s="9"/>
    </row>
    <row r="1547" spans="1:13">
      <c r="A1547" s="2" t="s">
        <v>2739</v>
      </c>
      <c r="B1547" s="2" t="s">
        <v>2158</v>
      </c>
      <c r="C1547" s="3" t="s">
        <v>47</v>
      </c>
      <c r="D1547" s="2" t="s">
        <v>1004</v>
      </c>
      <c r="E1547" s="8" t="s">
        <v>2083</v>
      </c>
      <c r="F1547" s="4">
        <v>726200</v>
      </c>
      <c r="G1547" s="4"/>
      <c r="H1547" s="4"/>
      <c r="I1547" s="4"/>
      <c r="K1547" t="str">
        <f t="shared" si="50"/>
        <v>MOMACON</v>
      </c>
      <c r="L1547" s="9">
        <f t="shared" si="51"/>
        <v>726200</v>
      </c>
      <c r="M1547" s="9"/>
    </row>
    <row r="1548" spans="1:13">
      <c r="A1548" s="2" t="s">
        <v>2739</v>
      </c>
      <c r="B1548" s="2" t="s">
        <v>2159</v>
      </c>
      <c r="C1548" s="3" t="s">
        <v>48</v>
      </c>
      <c r="D1548" s="2" t="s">
        <v>1004</v>
      </c>
      <c r="E1548" s="8" t="s">
        <v>2083</v>
      </c>
      <c r="F1548" s="4">
        <v>726200</v>
      </c>
      <c r="G1548" s="4"/>
      <c r="H1548" s="4"/>
      <c r="I1548" s="4"/>
      <c r="K1548" t="str">
        <f t="shared" si="50"/>
        <v>MOMADISON</v>
      </c>
      <c r="L1548" s="9">
        <f t="shared" si="51"/>
        <v>726200</v>
      </c>
      <c r="M1548" s="9"/>
    </row>
    <row r="1549" spans="1:13">
      <c r="A1549" s="2" t="s">
        <v>2739</v>
      </c>
      <c r="B1549" s="2" t="s">
        <v>2161</v>
      </c>
      <c r="C1549" s="3" t="s">
        <v>1023</v>
      </c>
      <c r="D1549" s="2" t="s">
        <v>1004</v>
      </c>
      <c r="E1549" s="8" t="s">
        <v>2083</v>
      </c>
      <c r="F1549" s="4">
        <v>726200</v>
      </c>
      <c r="G1549" s="4"/>
      <c r="H1549" s="4"/>
      <c r="I1549" s="4"/>
      <c r="K1549" t="str">
        <f t="shared" si="50"/>
        <v>MOMARIES</v>
      </c>
      <c r="L1549" s="9">
        <f t="shared" si="51"/>
        <v>726200</v>
      </c>
      <c r="M1549" s="9"/>
    </row>
    <row r="1550" spans="1:13">
      <c r="A1550" s="2" t="s">
        <v>2739</v>
      </c>
      <c r="B1550" s="2" t="s">
        <v>2162</v>
      </c>
      <c r="C1550" s="3" t="s">
        <v>50</v>
      </c>
      <c r="D1550" s="2" t="s">
        <v>1004</v>
      </c>
      <c r="E1550" s="8" t="s">
        <v>2751</v>
      </c>
      <c r="F1550" s="4">
        <v>726200</v>
      </c>
      <c r="G1550" s="4"/>
      <c r="H1550" s="4"/>
      <c r="I1550" s="4"/>
      <c r="K1550" t="str">
        <f t="shared" si="50"/>
        <v>MOMARION</v>
      </c>
      <c r="L1550" s="9">
        <f t="shared" si="51"/>
        <v>726200</v>
      </c>
      <c r="M1550" s="9"/>
    </row>
    <row r="1551" spans="1:13">
      <c r="A1551" s="2" t="s">
        <v>2739</v>
      </c>
      <c r="B1551" s="2" t="s">
        <v>2163</v>
      </c>
      <c r="C1551" s="3" t="s">
        <v>527</v>
      </c>
      <c r="D1551" s="2" t="s">
        <v>1004</v>
      </c>
      <c r="E1551" s="8" t="s">
        <v>2083</v>
      </c>
      <c r="F1551" s="4">
        <v>726200</v>
      </c>
      <c r="G1551" s="4"/>
      <c r="H1551" s="4"/>
      <c r="I1551" s="4"/>
      <c r="K1551" t="str">
        <f t="shared" si="50"/>
        <v>MOMERCER</v>
      </c>
      <c r="L1551" s="9">
        <f t="shared" si="51"/>
        <v>726200</v>
      </c>
      <c r="M1551" s="9"/>
    </row>
    <row r="1552" spans="1:13">
      <c r="A1552" s="2" t="s">
        <v>2739</v>
      </c>
      <c r="B1552" s="2" t="s">
        <v>2164</v>
      </c>
      <c r="C1552" s="3" t="s">
        <v>140</v>
      </c>
      <c r="D1552" s="2" t="s">
        <v>1004</v>
      </c>
      <c r="E1552" s="8" t="s">
        <v>2083</v>
      </c>
      <c r="F1552" s="4">
        <v>726200</v>
      </c>
      <c r="G1552" s="4"/>
      <c r="H1552" s="4"/>
      <c r="I1552" s="4"/>
      <c r="K1552" t="str">
        <f t="shared" si="50"/>
        <v>MOMILLER</v>
      </c>
      <c r="L1552" s="9">
        <f t="shared" si="51"/>
        <v>726200</v>
      </c>
      <c r="M1552" s="9"/>
    </row>
    <row r="1553" spans="1:13">
      <c r="A1553" s="2" t="s">
        <v>2739</v>
      </c>
      <c r="B1553" s="2" t="s">
        <v>2165</v>
      </c>
      <c r="C1553" s="3" t="s">
        <v>141</v>
      </c>
      <c r="D1553" s="2" t="s">
        <v>1004</v>
      </c>
      <c r="E1553" s="8" t="s">
        <v>2083</v>
      </c>
      <c r="F1553" s="4">
        <v>726200</v>
      </c>
      <c r="G1553" s="4"/>
      <c r="H1553" s="4"/>
      <c r="I1553" s="4"/>
      <c r="K1553" t="str">
        <f t="shared" si="50"/>
        <v>MOMISSISSIPPI</v>
      </c>
      <c r="L1553" s="9">
        <f t="shared" si="51"/>
        <v>726200</v>
      </c>
      <c r="M1553" s="9"/>
    </row>
    <row r="1554" spans="1:13">
      <c r="A1554" s="2" t="s">
        <v>2739</v>
      </c>
      <c r="B1554" s="2" t="s">
        <v>2231</v>
      </c>
      <c r="C1554" s="3" t="s">
        <v>1024</v>
      </c>
      <c r="D1554" s="2" t="s">
        <v>1004</v>
      </c>
      <c r="E1554" s="8" t="s">
        <v>2744</v>
      </c>
      <c r="F1554" s="4">
        <v>726200</v>
      </c>
      <c r="G1554" s="4"/>
      <c r="H1554" s="4"/>
      <c r="I1554" s="4"/>
      <c r="K1554" t="str">
        <f t="shared" si="50"/>
        <v>MOMONITEAU</v>
      </c>
      <c r="L1554" s="9">
        <f t="shared" si="51"/>
        <v>726200</v>
      </c>
      <c r="M1554" s="9"/>
    </row>
    <row r="1555" spans="1:13">
      <c r="A1555" s="2" t="s">
        <v>2739</v>
      </c>
      <c r="B1555" s="2" t="s">
        <v>2232</v>
      </c>
      <c r="C1555" s="3" t="s">
        <v>53</v>
      </c>
      <c r="D1555" s="2" t="s">
        <v>1004</v>
      </c>
      <c r="E1555" s="8" t="s">
        <v>2083</v>
      </c>
      <c r="F1555" s="4">
        <v>726200</v>
      </c>
      <c r="G1555" s="4"/>
      <c r="H1555" s="4"/>
      <c r="I1555" s="4"/>
      <c r="K1555" t="str">
        <f t="shared" si="50"/>
        <v>MOMONROE</v>
      </c>
      <c r="L1555" s="9">
        <f t="shared" si="51"/>
        <v>726200</v>
      </c>
      <c r="M1555" s="9"/>
    </row>
    <row r="1556" spans="1:13">
      <c r="A1556" s="2" t="s">
        <v>2739</v>
      </c>
      <c r="B1556" s="2" t="s">
        <v>2233</v>
      </c>
      <c r="C1556" s="3" t="s">
        <v>54</v>
      </c>
      <c r="D1556" s="2" t="s">
        <v>1004</v>
      </c>
      <c r="E1556" s="8" t="s">
        <v>2083</v>
      </c>
      <c r="F1556" s="4">
        <v>726200</v>
      </c>
      <c r="G1556" s="4"/>
      <c r="H1556" s="4"/>
      <c r="I1556" s="4"/>
      <c r="K1556" t="str">
        <f t="shared" si="50"/>
        <v>MOMONTGOMERY</v>
      </c>
      <c r="L1556" s="9">
        <f t="shared" si="51"/>
        <v>726200</v>
      </c>
      <c r="M1556" s="9"/>
    </row>
    <row r="1557" spans="1:13">
      <c r="A1557" s="2" t="s">
        <v>2739</v>
      </c>
      <c r="B1557" s="2" t="s">
        <v>2235</v>
      </c>
      <c r="C1557" s="3" t="s">
        <v>55</v>
      </c>
      <c r="D1557" s="2" t="s">
        <v>1004</v>
      </c>
      <c r="E1557" s="8" t="s">
        <v>2083</v>
      </c>
      <c r="F1557" s="4">
        <v>726200</v>
      </c>
      <c r="G1557" s="4"/>
      <c r="H1557" s="4"/>
      <c r="I1557" s="4"/>
      <c r="K1557" t="str">
        <f t="shared" si="50"/>
        <v>MOMORGAN</v>
      </c>
      <c r="L1557" s="9">
        <f t="shared" si="51"/>
        <v>726200</v>
      </c>
      <c r="M1557" s="9"/>
    </row>
    <row r="1558" spans="1:13">
      <c r="A1558" s="2" t="s">
        <v>2739</v>
      </c>
      <c r="B1558" s="2" t="s">
        <v>2236</v>
      </c>
      <c r="C1558" s="3" t="s">
        <v>1025</v>
      </c>
      <c r="D1558" s="2" t="s">
        <v>1004</v>
      </c>
      <c r="E1558" s="8" t="s">
        <v>2083</v>
      </c>
      <c r="F1558" s="4">
        <v>726200</v>
      </c>
      <c r="G1558" s="4"/>
      <c r="H1558" s="4"/>
      <c r="I1558" s="4"/>
      <c r="K1558" t="str">
        <f t="shared" si="50"/>
        <v>MONEW MADRID</v>
      </c>
      <c r="L1558" s="9">
        <f t="shared" si="51"/>
        <v>726200</v>
      </c>
      <c r="M1558" s="9"/>
    </row>
    <row r="1559" spans="1:13">
      <c r="A1559" s="2" t="s">
        <v>2739</v>
      </c>
      <c r="B1559" s="2" t="s">
        <v>2237</v>
      </c>
      <c r="C1559" s="3" t="s">
        <v>143</v>
      </c>
      <c r="D1559" s="2" t="s">
        <v>1004</v>
      </c>
      <c r="E1559" s="8" t="s">
        <v>2748</v>
      </c>
      <c r="F1559" s="4">
        <v>726200</v>
      </c>
      <c r="G1559" s="4"/>
      <c r="H1559" s="4"/>
      <c r="I1559" s="4"/>
      <c r="K1559" t="str">
        <f t="shared" si="50"/>
        <v>MONEWTON</v>
      </c>
      <c r="L1559" s="9">
        <f t="shared" si="51"/>
        <v>726200</v>
      </c>
      <c r="M1559" s="9"/>
    </row>
    <row r="1560" spans="1:13">
      <c r="A1560" s="2" t="s">
        <v>2739</v>
      </c>
      <c r="B1560" s="2" t="s">
        <v>2239</v>
      </c>
      <c r="C1560" s="3" t="s">
        <v>1026</v>
      </c>
      <c r="D1560" s="2" t="s">
        <v>1004</v>
      </c>
      <c r="E1560" s="8" t="s">
        <v>2752</v>
      </c>
      <c r="F1560" s="4">
        <v>726200</v>
      </c>
      <c r="G1560" s="4"/>
      <c r="H1560" s="4"/>
      <c r="I1560" s="4"/>
      <c r="K1560" t="str">
        <f t="shared" si="50"/>
        <v>MONODAWAY</v>
      </c>
      <c r="L1560" s="9">
        <f t="shared" si="51"/>
        <v>726200</v>
      </c>
      <c r="M1560" s="9"/>
    </row>
    <row r="1561" spans="1:13">
      <c r="A1561" s="2" t="s">
        <v>2739</v>
      </c>
      <c r="B1561" s="2" t="s">
        <v>2240</v>
      </c>
      <c r="C1561" s="3" t="s">
        <v>1027</v>
      </c>
      <c r="D1561" s="2" t="s">
        <v>1004</v>
      </c>
      <c r="E1561" s="8" t="s">
        <v>2083</v>
      </c>
      <c r="F1561" s="4">
        <v>726200</v>
      </c>
      <c r="G1561" s="4"/>
      <c r="H1561" s="4"/>
      <c r="I1561" s="4"/>
      <c r="K1561" t="str">
        <f t="shared" si="50"/>
        <v>MOOREGON</v>
      </c>
      <c r="L1561" s="9">
        <f t="shared" si="51"/>
        <v>726200</v>
      </c>
      <c r="M1561" s="9"/>
    </row>
    <row r="1562" spans="1:13">
      <c r="A1562" s="2" t="s">
        <v>2739</v>
      </c>
      <c r="B1562" s="2" t="s">
        <v>2362</v>
      </c>
      <c r="C1562" s="3" t="s">
        <v>673</v>
      </c>
      <c r="D1562" s="2" t="s">
        <v>1004</v>
      </c>
      <c r="E1562" s="8" t="s">
        <v>2744</v>
      </c>
      <c r="F1562" s="4">
        <v>726200</v>
      </c>
      <c r="G1562" s="4"/>
      <c r="H1562" s="4"/>
      <c r="I1562" s="4"/>
      <c r="K1562" t="str">
        <f t="shared" si="50"/>
        <v>MOOSAGE</v>
      </c>
      <c r="L1562" s="9">
        <f t="shared" si="51"/>
        <v>726200</v>
      </c>
      <c r="M1562" s="9"/>
    </row>
    <row r="1563" spans="1:13">
      <c r="A1563" s="2" t="s">
        <v>2739</v>
      </c>
      <c r="B1563" s="2" t="s">
        <v>2363</v>
      </c>
      <c r="C1563" s="3" t="s">
        <v>1028</v>
      </c>
      <c r="D1563" s="2" t="s">
        <v>1004</v>
      </c>
      <c r="E1563" s="8" t="s">
        <v>2083</v>
      </c>
      <c r="F1563" s="4">
        <v>726200</v>
      </c>
      <c r="G1563" s="4"/>
      <c r="H1563" s="4"/>
      <c r="I1563" s="4"/>
      <c r="K1563" t="str">
        <f t="shared" si="50"/>
        <v>MOOZARK</v>
      </c>
      <c r="L1563" s="9">
        <f t="shared" si="51"/>
        <v>726200</v>
      </c>
      <c r="M1563" s="9"/>
    </row>
    <row r="1564" spans="1:13">
      <c r="A1564" s="2" t="s">
        <v>2739</v>
      </c>
      <c r="B1564" s="2" t="s">
        <v>2365</v>
      </c>
      <c r="C1564" s="3" t="s">
        <v>1029</v>
      </c>
      <c r="D1564" s="2" t="s">
        <v>1004</v>
      </c>
      <c r="E1564" s="8" t="s">
        <v>2083</v>
      </c>
      <c r="F1564" s="4">
        <v>726200</v>
      </c>
      <c r="G1564" s="4"/>
      <c r="H1564" s="4"/>
      <c r="I1564" s="4"/>
      <c r="K1564" t="str">
        <f t="shared" si="50"/>
        <v>MOPEMISCOT</v>
      </c>
      <c r="L1564" s="9">
        <f t="shared" si="51"/>
        <v>726200</v>
      </c>
      <c r="M1564" s="9"/>
    </row>
    <row r="1565" spans="1:13">
      <c r="A1565" s="2" t="s">
        <v>2739</v>
      </c>
      <c r="B1565" s="2" t="s">
        <v>2366</v>
      </c>
      <c r="C1565" s="3" t="s">
        <v>56</v>
      </c>
      <c r="D1565" s="2" t="s">
        <v>1004</v>
      </c>
      <c r="E1565" s="8" t="s">
        <v>2083</v>
      </c>
      <c r="F1565" s="4">
        <v>726200</v>
      </c>
      <c r="G1565" s="4"/>
      <c r="H1565" s="4"/>
      <c r="I1565" s="4"/>
      <c r="K1565" t="str">
        <f t="shared" si="50"/>
        <v>MOPERRY</v>
      </c>
      <c r="L1565" s="9">
        <f t="shared" si="51"/>
        <v>726200</v>
      </c>
      <c r="M1565" s="9"/>
    </row>
    <row r="1566" spans="1:13">
      <c r="A1566" s="2" t="s">
        <v>2739</v>
      </c>
      <c r="B1566" s="2" t="s">
        <v>2368</v>
      </c>
      <c r="C1566" s="3" t="s">
        <v>1030</v>
      </c>
      <c r="D1566" s="2" t="s">
        <v>1004</v>
      </c>
      <c r="E1566" s="8" t="s">
        <v>2753</v>
      </c>
      <c r="F1566" s="4">
        <v>726200</v>
      </c>
      <c r="G1566" s="4"/>
      <c r="H1566" s="4"/>
      <c r="I1566" s="4"/>
      <c r="K1566" t="str">
        <f t="shared" si="50"/>
        <v>MOPETTIS</v>
      </c>
      <c r="L1566" s="9">
        <f t="shared" si="51"/>
        <v>726200</v>
      </c>
      <c r="M1566" s="9"/>
    </row>
    <row r="1567" spans="1:13">
      <c r="A1567" s="2" t="s">
        <v>2739</v>
      </c>
      <c r="B1567" s="2" t="s">
        <v>2369</v>
      </c>
      <c r="C1567" s="3" t="s">
        <v>1031</v>
      </c>
      <c r="D1567" s="2" t="s">
        <v>1004</v>
      </c>
      <c r="E1567" s="8" t="s">
        <v>2754</v>
      </c>
      <c r="F1567" s="4">
        <v>726200</v>
      </c>
      <c r="G1567" s="4"/>
      <c r="H1567" s="4"/>
      <c r="I1567" s="4"/>
      <c r="K1567" t="str">
        <f t="shared" si="50"/>
        <v>MOPHELPS</v>
      </c>
      <c r="L1567" s="9">
        <f t="shared" si="51"/>
        <v>726200</v>
      </c>
      <c r="M1567" s="9"/>
    </row>
    <row r="1568" spans="1:13">
      <c r="A1568" s="2" t="s">
        <v>2739</v>
      </c>
      <c r="B1568" s="2" t="s">
        <v>2370</v>
      </c>
      <c r="C1568" s="3" t="s">
        <v>58</v>
      </c>
      <c r="D1568" s="2" t="s">
        <v>1004</v>
      </c>
      <c r="E1568" s="8" t="s">
        <v>2083</v>
      </c>
      <c r="F1568" s="4">
        <v>726200</v>
      </c>
      <c r="G1568" s="4"/>
      <c r="H1568" s="4"/>
      <c r="I1568" s="4"/>
      <c r="K1568" t="str">
        <f t="shared" si="50"/>
        <v>MOPIKE</v>
      </c>
      <c r="L1568" s="9">
        <f t="shared" si="51"/>
        <v>726200</v>
      </c>
      <c r="M1568" s="9"/>
    </row>
    <row r="1569" spans="1:13">
      <c r="A1569" s="2" t="s">
        <v>2739</v>
      </c>
      <c r="B1569" s="2" t="s">
        <v>2371</v>
      </c>
      <c r="C1569" s="3" t="s">
        <v>1032</v>
      </c>
      <c r="D1569" s="2" t="s">
        <v>1004</v>
      </c>
      <c r="E1569" s="8" t="s">
        <v>2586</v>
      </c>
      <c r="F1569" s="4">
        <v>726200</v>
      </c>
      <c r="G1569" s="4"/>
      <c r="H1569" s="4"/>
      <c r="I1569" s="4"/>
      <c r="K1569" t="str">
        <f t="shared" si="50"/>
        <v>MOPLATTE</v>
      </c>
      <c r="L1569" s="9">
        <f t="shared" si="51"/>
        <v>726200</v>
      </c>
      <c r="M1569" s="9"/>
    </row>
    <row r="1570" spans="1:13">
      <c r="A1570" s="2" t="s">
        <v>2739</v>
      </c>
      <c r="B1570" s="2" t="s">
        <v>2372</v>
      </c>
      <c r="C1570" s="3" t="s">
        <v>147</v>
      </c>
      <c r="D1570" s="2" t="s">
        <v>1004</v>
      </c>
      <c r="E1570" s="8" t="s">
        <v>2745</v>
      </c>
      <c r="F1570" s="4">
        <v>726200</v>
      </c>
      <c r="G1570" s="4"/>
      <c r="H1570" s="4"/>
      <c r="I1570" s="4"/>
      <c r="K1570" t="str">
        <f t="shared" si="50"/>
        <v>MOPOLK</v>
      </c>
      <c r="L1570" s="9">
        <f t="shared" si="51"/>
        <v>726200</v>
      </c>
      <c r="M1570" s="9"/>
    </row>
    <row r="1571" spans="1:13">
      <c r="A1571" s="2" t="s">
        <v>2739</v>
      </c>
      <c r="B1571" s="2" t="s">
        <v>2374</v>
      </c>
      <c r="C1571" s="3" t="s">
        <v>150</v>
      </c>
      <c r="D1571" s="2" t="s">
        <v>1004</v>
      </c>
      <c r="E1571" s="8" t="s">
        <v>2755</v>
      </c>
      <c r="F1571" s="4">
        <v>726200</v>
      </c>
      <c r="G1571" s="4"/>
      <c r="H1571" s="4"/>
      <c r="I1571" s="4"/>
      <c r="K1571" t="str">
        <f t="shared" si="50"/>
        <v>MOPULASKI</v>
      </c>
      <c r="L1571" s="9">
        <f t="shared" si="51"/>
        <v>726200</v>
      </c>
      <c r="M1571" s="9"/>
    </row>
    <row r="1572" spans="1:13">
      <c r="A1572" s="2" t="s">
        <v>2739</v>
      </c>
      <c r="B1572" s="2" t="s">
        <v>2375</v>
      </c>
      <c r="C1572" s="3" t="s">
        <v>330</v>
      </c>
      <c r="D1572" s="2" t="s">
        <v>1004</v>
      </c>
      <c r="E1572" s="8" t="s">
        <v>2083</v>
      </c>
      <c r="F1572" s="4">
        <v>726200</v>
      </c>
      <c r="G1572" s="4"/>
      <c r="H1572" s="4"/>
      <c r="I1572" s="4"/>
      <c r="K1572" t="str">
        <f t="shared" si="50"/>
        <v>MOPUTNAM</v>
      </c>
      <c r="L1572" s="9">
        <f t="shared" si="51"/>
        <v>726200</v>
      </c>
      <c r="M1572" s="9"/>
    </row>
    <row r="1573" spans="1:13">
      <c r="A1573" s="2" t="s">
        <v>2739</v>
      </c>
      <c r="B1573" s="2" t="s">
        <v>2376</v>
      </c>
      <c r="C1573" s="3" t="s">
        <v>1033</v>
      </c>
      <c r="D1573" s="2" t="s">
        <v>1004</v>
      </c>
      <c r="E1573" s="8" t="s">
        <v>2751</v>
      </c>
      <c r="F1573" s="4">
        <v>726200</v>
      </c>
      <c r="G1573" s="4"/>
      <c r="H1573" s="4"/>
      <c r="I1573" s="4"/>
      <c r="K1573" t="str">
        <f t="shared" si="50"/>
        <v>MORALLS</v>
      </c>
      <c r="L1573" s="9">
        <f t="shared" si="51"/>
        <v>726200</v>
      </c>
      <c r="M1573" s="9"/>
    </row>
    <row r="1574" spans="1:13">
      <c r="A1574" s="2" t="s">
        <v>2739</v>
      </c>
      <c r="B1574" s="2" t="s">
        <v>2377</v>
      </c>
      <c r="C1574" s="3" t="s">
        <v>59</v>
      </c>
      <c r="D1574" s="2" t="s">
        <v>1004</v>
      </c>
      <c r="E1574" s="8" t="s">
        <v>2756</v>
      </c>
      <c r="F1574" s="4">
        <v>726200</v>
      </c>
      <c r="G1574" s="4"/>
      <c r="H1574" s="4"/>
      <c r="I1574" s="4"/>
      <c r="K1574" t="str">
        <f t="shared" si="50"/>
        <v>MORANDOLPH</v>
      </c>
      <c r="L1574" s="9">
        <f t="shared" si="51"/>
        <v>726200</v>
      </c>
      <c r="M1574" s="9"/>
    </row>
    <row r="1575" spans="1:13">
      <c r="A1575" s="2" t="s">
        <v>2739</v>
      </c>
      <c r="B1575" s="2" t="s">
        <v>2378</v>
      </c>
      <c r="C1575" s="3" t="s">
        <v>1034</v>
      </c>
      <c r="D1575" s="2" t="s">
        <v>1004</v>
      </c>
      <c r="E1575" s="8" t="s">
        <v>2586</v>
      </c>
      <c r="F1575" s="4">
        <v>726200</v>
      </c>
      <c r="G1575" s="4"/>
      <c r="H1575" s="4"/>
      <c r="I1575" s="4"/>
      <c r="K1575" t="str">
        <f t="shared" si="50"/>
        <v>MORAY</v>
      </c>
      <c r="L1575" s="9">
        <f t="shared" si="51"/>
        <v>726200</v>
      </c>
      <c r="M1575" s="9"/>
    </row>
    <row r="1576" spans="1:13">
      <c r="A1576" s="2" t="s">
        <v>2739</v>
      </c>
      <c r="B1576" s="2" t="s">
        <v>2379</v>
      </c>
      <c r="C1576" s="3" t="s">
        <v>1035</v>
      </c>
      <c r="D1576" s="2" t="s">
        <v>1004</v>
      </c>
      <c r="E1576" s="8" t="s">
        <v>2083</v>
      </c>
      <c r="F1576" s="4">
        <v>726200</v>
      </c>
      <c r="G1576" s="4"/>
      <c r="H1576" s="4"/>
      <c r="I1576" s="4"/>
      <c r="K1576" t="str">
        <f t="shared" si="50"/>
        <v>MOREYNOLDS</v>
      </c>
      <c r="L1576" s="9">
        <f t="shared" si="51"/>
        <v>726200</v>
      </c>
      <c r="M1576" s="9"/>
    </row>
    <row r="1577" spans="1:13">
      <c r="A1577" s="2" t="s">
        <v>2739</v>
      </c>
      <c r="B1577" s="2" t="s">
        <v>2381</v>
      </c>
      <c r="C1577" s="3" t="s">
        <v>571</v>
      </c>
      <c r="D1577" s="2" t="s">
        <v>1004</v>
      </c>
      <c r="E1577" s="8" t="s">
        <v>2743</v>
      </c>
      <c r="F1577" s="4">
        <v>726200</v>
      </c>
      <c r="G1577" s="4"/>
      <c r="H1577" s="4"/>
      <c r="I1577" s="4"/>
      <c r="K1577" t="str">
        <f t="shared" si="50"/>
        <v>MORIPLEY</v>
      </c>
      <c r="L1577" s="9">
        <f t="shared" si="51"/>
        <v>726200</v>
      </c>
      <c r="M1577" s="9"/>
    </row>
    <row r="1578" spans="1:13">
      <c r="A1578" s="2" t="s">
        <v>2739</v>
      </c>
      <c r="B1578" s="2" t="s">
        <v>2382</v>
      </c>
      <c r="C1578" s="3" t="s">
        <v>789</v>
      </c>
      <c r="D1578" s="2" t="s">
        <v>1004</v>
      </c>
      <c r="E1578" s="8" t="s">
        <v>2483</v>
      </c>
      <c r="F1578" s="4">
        <v>726200</v>
      </c>
      <c r="G1578" s="4"/>
      <c r="H1578" s="4"/>
      <c r="I1578" s="4"/>
      <c r="K1578" t="str">
        <f t="shared" si="50"/>
        <v>MOST. CHARLES</v>
      </c>
      <c r="L1578" s="9">
        <f t="shared" si="51"/>
        <v>726200</v>
      </c>
      <c r="M1578" s="9"/>
    </row>
    <row r="1579" spans="1:13">
      <c r="A1579" s="2" t="s">
        <v>2739</v>
      </c>
      <c r="B1579" s="2" t="s">
        <v>2186</v>
      </c>
      <c r="C1579" s="58" t="s">
        <v>61</v>
      </c>
      <c r="D1579" s="2" t="s">
        <v>1004</v>
      </c>
      <c r="E1579" s="8" t="s">
        <v>2083</v>
      </c>
      <c r="F1579" s="4">
        <v>726200</v>
      </c>
      <c r="G1579" s="4"/>
      <c r="H1579" s="4"/>
      <c r="I1579" s="4"/>
      <c r="K1579" t="str">
        <f t="shared" si="50"/>
        <v>MOST. CLAIR</v>
      </c>
      <c r="L1579" s="9">
        <f t="shared" si="51"/>
        <v>726200</v>
      </c>
      <c r="M1579" s="9"/>
    </row>
    <row r="1580" spans="1:13">
      <c r="A1580" s="2" t="s">
        <v>2739</v>
      </c>
      <c r="B1580" s="2" t="s">
        <v>2757</v>
      </c>
      <c r="C1580" s="58" t="s">
        <v>1036</v>
      </c>
      <c r="D1580" s="2" t="s">
        <v>1004</v>
      </c>
      <c r="E1580" s="8" t="s">
        <v>2083</v>
      </c>
      <c r="F1580" s="4">
        <v>726200</v>
      </c>
      <c r="G1580" s="4"/>
      <c r="H1580" s="4"/>
      <c r="I1580" s="4"/>
      <c r="K1580" t="str">
        <f t="shared" si="50"/>
        <v>MOSTE. GENEVIEVE</v>
      </c>
      <c r="L1580" s="9">
        <f t="shared" si="51"/>
        <v>726200</v>
      </c>
      <c r="M1580" s="9"/>
    </row>
    <row r="1581" spans="1:13">
      <c r="A1581" s="2" t="s">
        <v>2739</v>
      </c>
      <c r="B1581" s="2" t="s">
        <v>2383</v>
      </c>
      <c r="C1581" s="58" t="s">
        <v>1037</v>
      </c>
      <c r="D1581" s="2" t="s">
        <v>1004</v>
      </c>
      <c r="E1581" s="8" t="s">
        <v>2758</v>
      </c>
      <c r="F1581" s="4">
        <v>726200</v>
      </c>
      <c r="G1581" s="4"/>
      <c r="H1581" s="4"/>
      <c r="I1581" s="4"/>
      <c r="K1581" t="str">
        <f t="shared" si="50"/>
        <v>MOST. FRANCOIS</v>
      </c>
      <c r="L1581" s="9">
        <f t="shared" si="51"/>
        <v>726200</v>
      </c>
      <c r="M1581" s="9"/>
    </row>
    <row r="1582" spans="1:13">
      <c r="A1582" s="2" t="s">
        <v>2739</v>
      </c>
      <c r="B1582" s="2" t="s">
        <v>2384</v>
      </c>
      <c r="C1582" s="58" t="s">
        <v>954</v>
      </c>
      <c r="D1582" s="2" t="s">
        <v>1004</v>
      </c>
      <c r="E1582" s="8" t="s">
        <v>2483</v>
      </c>
      <c r="F1582" s="4">
        <v>726200</v>
      </c>
      <c r="G1582" s="4"/>
      <c r="H1582" s="4"/>
      <c r="I1582" s="4"/>
      <c r="K1582" t="str">
        <f t="shared" si="50"/>
        <v>MOST. LOUIS</v>
      </c>
      <c r="L1582" s="9">
        <f t="shared" si="51"/>
        <v>726200</v>
      </c>
      <c r="M1582" s="9"/>
    </row>
    <row r="1583" spans="1:13">
      <c r="A1583" s="2" t="s">
        <v>2739</v>
      </c>
      <c r="B1583" s="2" t="s">
        <v>2188</v>
      </c>
      <c r="C1583" s="3" t="s">
        <v>152</v>
      </c>
      <c r="D1583" s="2" t="s">
        <v>1004</v>
      </c>
      <c r="E1583" s="8" t="s">
        <v>2759</v>
      </c>
      <c r="F1583" s="4">
        <v>726200</v>
      </c>
      <c r="G1583" s="4"/>
      <c r="H1583" s="4"/>
      <c r="I1583" s="4"/>
      <c r="K1583" t="str">
        <f t="shared" si="50"/>
        <v>MOSALINE</v>
      </c>
      <c r="L1583" s="9">
        <f t="shared" si="51"/>
        <v>726200</v>
      </c>
      <c r="M1583" s="9"/>
    </row>
    <row r="1584" spans="1:13">
      <c r="A1584" s="2" t="s">
        <v>2739</v>
      </c>
      <c r="B1584" s="2" t="s">
        <v>2387</v>
      </c>
      <c r="C1584" s="3" t="s">
        <v>535</v>
      </c>
      <c r="D1584" s="2" t="s">
        <v>1004</v>
      </c>
      <c r="E1584" s="8" t="s">
        <v>2740</v>
      </c>
      <c r="F1584" s="4">
        <v>726200</v>
      </c>
      <c r="G1584" s="4"/>
      <c r="H1584" s="4"/>
      <c r="I1584" s="4"/>
      <c r="K1584" t="str">
        <f t="shared" si="50"/>
        <v>MOSCHUYLER</v>
      </c>
      <c r="L1584" s="9">
        <f t="shared" si="51"/>
        <v>726200</v>
      </c>
      <c r="M1584" s="9"/>
    </row>
    <row r="1585" spans="1:13">
      <c r="A1585" s="2" t="s">
        <v>2739</v>
      </c>
      <c r="B1585" s="2" t="s">
        <v>2388</v>
      </c>
      <c r="C1585" s="3" t="s">
        <v>1038</v>
      </c>
      <c r="D1585" s="2" t="s">
        <v>1004</v>
      </c>
      <c r="E1585" s="8" t="s">
        <v>2083</v>
      </c>
      <c r="F1585" s="4">
        <v>726200</v>
      </c>
      <c r="G1585" s="4"/>
      <c r="H1585" s="4"/>
      <c r="I1585" s="4"/>
      <c r="K1585" t="str">
        <f t="shared" si="50"/>
        <v>MOSCOTLAND</v>
      </c>
      <c r="L1585" s="9">
        <f t="shared" si="51"/>
        <v>726200</v>
      </c>
      <c r="M1585" s="9"/>
    </row>
    <row r="1586" spans="1:13">
      <c r="A1586" s="2" t="s">
        <v>2739</v>
      </c>
      <c r="B1586" s="2" t="s">
        <v>2389</v>
      </c>
      <c r="C1586" s="3" t="s">
        <v>153</v>
      </c>
      <c r="D1586" s="2" t="s">
        <v>1004</v>
      </c>
      <c r="E1586" s="8" t="s">
        <v>2760</v>
      </c>
      <c r="F1586" s="4">
        <v>726200</v>
      </c>
      <c r="G1586" s="4"/>
      <c r="H1586" s="4"/>
      <c r="I1586" s="4"/>
      <c r="K1586" t="str">
        <f t="shared" si="50"/>
        <v>MOSCOTT</v>
      </c>
      <c r="L1586" s="9">
        <f t="shared" si="51"/>
        <v>726200</v>
      </c>
      <c r="M1586" s="9"/>
    </row>
    <row r="1587" spans="1:13">
      <c r="A1587" s="2" t="s">
        <v>2739</v>
      </c>
      <c r="B1587" s="2" t="s">
        <v>2512</v>
      </c>
      <c r="C1587" s="3" t="s">
        <v>1039</v>
      </c>
      <c r="D1587" s="2" t="s">
        <v>1004</v>
      </c>
      <c r="E1587" s="8" t="s">
        <v>2083</v>
      </c>
      <c r="F1587" s="4">
        <v>726200</v>
      </c>
      <c r="G1587" s="4"/>
      <c r="H1587" s="4"/>
      <c r="I1587" s="4"/>
      <c r="K1587" t="str">
        <f t="shared" si="50"/>
        <v>MOSHANNON</v>
      </c>
      <c r="L1587" s="9">
        <f t="shared" si="51"/>
        <v>726200</v>
      </c>
      <c r="M1587" s="9"/>
    </row>
    <row r="1588" spans="1:13">
      <c r="A1588" s="2" t="s">
        <v>2739</v>
      </c>
      <c r="B1588" s="2" t="s">
        <v>2390</v>
      </c>
      <c r="C1588" s="3" t="s">
        <v>62</v>
      </c>
      <c r="D1588" s="2" t="s">
        <v>1004</v>
      </c>
      <c r="E1588" s="8" t="s">
        <v>2083</v>
      </c>
      <c r="F1588" s="4">
        <v>726200</v>
      </c>
      <c r="G1588" s="4"/>
      <c r="H1588" s="4"/>
      <c r="I1588" s="4"/>
      <c r="K1588" t="str">
        <f t="shared" si="50"/>
        <v>MOSHELBY</v>
      </c>
      <c r="L1588" s="9">
        <f t="shared" si="51"/>
        <v>726200</v>
      </c>
      <c r="M1588" s="9"/>
    </row>
    <row r="1589" spans="1:13">
      <c r="A1589" s="2" t="s">
        <v>2739</v>
      </c>
      <c r="B1589" s="2" t="s">
        <v>2391</v>
      </c>
      <c r="C1589" s="3" t="s">
        <v>1040</v>
      </c>
      <c r="D1589" s="2" t="s">
        <v>1004</v>
      </c>
      <c r="E1589" s="8" t="s">
        <v>2083</v>
      </c>
      <c r="F1589" s="4">
        <v>726200</v>
      </c>
      <c r="G1589" s="4"/>
      <c r="H1589" s="4"/>
      <c r="I1589" s="4"/>
      <c r="K1589" t="str">
        <f t="shared" si="50"/>
        <v>MOSTODDARD</v>
      </c>
      <c r="L1589" s="9">
        <f t="shared" si="51"/>
        <v>726200</v>
      </c>
      <c r="M1589" s="9"/>
    </row>
    <row r="1590" spans="1:13">
      <c r="A1590" s="2" t="s">
        <v>2739</v>
      </c>
      <c r="B1590" s="2" t="s">
        <v>2392</v>
      </c>
      <c r="C1590" s="3" t="s">
        <v>158</v>
      </c>
      <c r="D1590" s="2" t="s">
        <v>1004</v>
      </c>
      <c r="E1590" s="8" t="s">
        <v>2083</v>
      </c>
      <c r="F1590" s="4">
        <v>726200</v>
      </c>
      <c r="G1590" s="4"/>
      <c r="H1590" s="4"/>
      <c r="I1590" s="4"/>
      <c r="K1590" t="str">
        <f t="shared" si="50"/>
        <v>MOSTONE</v>
      </c>
      <c r="L1590" s="9">
        <f t="shared" si="51"/>
        <v>726200</v>
      </c>
      <c r="M1590" s="9"/>
    </row>
    <row r="1591" spans="1:13">
      <c r="A1591" s="2" t="s">
        <v>2739</v>
      </c>
      <c r="B1591" s="2" t="s">
        <v>2394</v>
      </c>
      <c r="C1591" s="3" t="s">
        <v>577</v>
      </c>
      <c r="D1591" s="2" t="s">
        <v>1004</v>
      </c>
      <c r="E1591" s="8" t="s">
        <v>2083</v>
      </c>
      <c r="F1591" s="4">
        <v>726200</v>
      </c>
      <c r="G1591" s="4"/>
      <c r="H1591" s="4"/>
      <c r="I1591" s="4"/>
      <c r="K1591" t="str">
        <f t="shared" si="50"/>
        <v>MOSULLIVAN</v>
      </c>
      <c r="L1591" s="9">
        <f t="shared" si="51"/>
        <v>726200</v>
      </c>
      <c r="M1591" s="9"/>
    </row>
    <row r="1592" spans="1:13">
      <c r="A1592" s="2" t="s">
        <v>2739</v>
      </c>
      <c r="B1592" s="2" t="s">
        <v>2395</v>
      </c>
      <c r="C1592" s="3" t="s">
        <v>1041</v>
      </c>
      <c r="D1592" s="2" t="s">
        <v>1004</v>
      </c>
      <c r="E1592" s="8" t="s">
        <v>2761</v>
      </c>
      <c r="F1592" s="4">
        <v>726200</v>
      </c>
      <c r="G1592" s="4"/>
      <c r="H1592" s="4"/>
      <c r="I1592" s="4"/>
      <c r="K1592" t="str">
        <f t="shared" si="50"/>
        <v>MOTANEY</v>
      </c>
      <c r="L1592" s="9">
        <f t="shared" si="51"/>
        <v>726200</v>
      </c>
      <c r="M1592" s="9"/>
    </row>
    <row r="1593" spans="1:13">
      <c r="A1593" s="2" t="s">
        <v>2739</v>
      </c>
      <c r="B1593" s="2" t="s">
        <v>2397</v>
      </c>
      <c r="C1593" s="3" t="s">
        <v>1042</v>
      </c>
      <c r="D1593" s="2" t="s">
        <v>1004</v>
      </c>
      <c r="E1593" s="8" t="s">
        <v>2083</v>
      </c>
      <c r="F1593" s="4">
        <v>726200</v>
      </c>
      <c r="G1593" s="4"/>
      <c r="H1593" s="4"/>
      <c r="I1593" s="4"/>
      <c r="K1593" t="str">
        <f t="shared" si="50"/>
        <v>MOTEXAS</v>
      </c>
      <c r="L1593" s="9">
        <f t="shared" si="51"/>
        <v>726200</v>
      </c>
      <c r="M1593" s="9"/>
    </row>
    <row r="1594" spans="1:13">
      <c r="A1594" s="2" t="s">
        <v>2739</v>
      </c>
      <c r="B1594" s="2" t="s">
        <v>2398</v>
      </c>
      <c r="C1594" s="3" t="s">
        <v>799</v>
      </c>
      <c r="D1594" s="2" t="s">
        <v>1004</v>
      </c>
      <c r="E1594" s="8" t="s">
        <v>2083</v>
      </c>
      <c r="F1594" s="4">
        <v>726200</v>
      </c>
      <c r="G1594" s="4"/>
      <c r="H1594" s="4"/>
      <c r="I1594" s="4"/>
      <c r="K1594" t="str">
        <f t="shared" si="50"/>
        <v>MOVERNON</v>
      </c>
      <c r="L1594" s="9">
        <f t="shared" si="51"/>
        <v>726200</v>
      </c>
      <c r="M1594" s="9"/>
    </row>
    <row r="1595" spans="1:13">
      <c r="A1595" s="2" t="s">
        <v>2739</v>
      </c>
      <c r="B1595" s="2" t="s">
        <v>2399</v>
      </c>
      <c r="C1595" s="3" t="s">
        <v>443</v>
      </c>
      <c r="D1595" s="2" t="s">
        <v>1004</v>
      </c>
      <c r="E1595" s="8" t="s">
        <v>2483</v>
      </c>
      <c r="F1595" s="4">
        <v>726200</v>
      </c>
      <c r="G1595" s="4"/>
      <c r="H1595" s="4"/>
      <c r="I1595" s="4"/>
      <c r="K1595" t="str">
        <f t="shared" si="50"/>
        <v>MOWARREN</v>
      </c>
      <c r="L1595" s="9">
        <f t="shared" si="51"/>
        <v>726200</v>
      </c>
      <c r="M1595" s="9"/>
    </row>
    <row r="1596" spans="1:13">
      <c r="A1596" s="2" t="s">
        <v>2739</v>
      </c>
      <c r="B1596" s="2" t="s">
        <v>2400</v>
      </c>
      <c r="C1596" s="3" t="s">
        <v>68</v>
      </c>
      <c r="D1596" s="2" t="s">
        <v>1004</v>
      </c>
      <c r="E1596" s="8" t="s">
        <v>2083</v>
      </c>
      <c r="F1596" s="4">
        <v>726200</v>
      </c>
      <c r="G1596" s="4"/>
      <c r="H1596" s="4"/>
      <c r="I1596" s="4"/>
      <c r="K1596" t="str">
        <f t="shared" si="50"/>
        <v>MOWASHINGTON</v>
      </c>
      <c r="L1596" s="9">
        <f t="shared" si="51"/>
        <v>726200</v>
      </c>
      <c r="M1596" s="9"/>
    </row>
    <row r="1597" spans="1:13">
      <c r="A1597" s="2" t="s">
        <v>2739</v>
      </c>
      <c r="B1597" s="2" t="s">
        <v>2401</v>
      </c>
      <c r="C1597" s="3" t="s">
        <v>444</v>
      </c>
      <c r="D1597" s="2" t="s">
        <v>1004</v>
      </c>
      <c r="E1597" s="8" t="s">
        <v>2083</v>
      </c>
      <c r="F1597" s="4">
        <v>726200</v>
      </c>
      <c r="G1597" s="4"/>
      <c r="H1597" s="4"/>
      <c r="I1597" s="4"/>
      <c r="K1597" t="str">
        <f t="shared" si="50"/>
        <v>MOWAYNE</v>
      </c>
      <c r="L1597" s="9">
        <f t="shared" si="51"/>
        <v>726200</v>
      </c>
      <c r="M1597" s="9"/>
    </row>
    <row r="1598" spans="1:13">
      <c r="A1598" s="2" t="s">
        <v>2739</v>
      </c>
      <c r="B1598" s="2" t="s">
        <v>2402</v>
      </c>
      <c r="C1598" s="3" t="s">
        <v>445</v>
      </c>
      <c r="D1598" s="2" t="s">
        <v>1004</v>
      </c>
      <c r="E1598" s="8" t="s">
        <v>2745</v>
      </c>
      <c r="F1598" s="4">
        <v>726200</v>
      </c>
      <c r="G1598" s="4"/>
      <c r="H1598" s="4"/>
      <c r="I1598" s="4"/>
      <c r="K1598" t="str">
        <f t="shared" si="50"/>
        <v>MOWEBSTER</v>
      </c>
      <c r="L1598" s="9">
        <f t="shared" si="51"/>
        <v>726200</v>
      </c>
      <c r="M1598" s="9"/>
    </row>
    <row r="1599" spans="1:13">
      <c r="A1599" s="2" t="s">
        <v>2739</v>
      </c>
      <c r="B1599" s="2" t="s">
        <v>2403</v>
      </c>
      <c r="C1599" s="3" t="s">
        <v>450</v>
      </c>
      <c r="D1599" s="2" t="s">
        <v>1004</v>
      </c>
      <c r="E1599" s="8" t="s">
        <v>2083</v>
      </c>
      <c r="F1599" s="4">
        <v>726200</v>
      </c>
      <c r="G1599" s="4"/>
      <c r="H1599" s="4"/>
      <c r="I1599" s="4"/>
      <c r="K1599" t="str">
        <f t="shared" si="50"/>
        <v>MOWORTH</v>
      </c>
      <c r="L1599" s="9">
        <f t="shared" si="51"/>
        <v>726200</v>
      </c>
      <c r="M1599" s="9"/>
    </row>
    <row r="1600" spans="1:13">
      <c r="A1600" s="2" t="s">
        <v>2739</v>
      </c>
      <c r="B1600" s="2" t="s">
        <v>2404</v>
      </c>
      <c r="C1600" s="3" t="s">
        <v>632</v>
      </c>
      <c r="D1600" s="2" t="s">
        <v>1004</v>
      </c>
      <c r="E1600" s="8" t="s">
        <v>2083</v>
      </c>
      <c r="F1600" s="4">
        <v>726200</v>
      </c>
      <c r="G1600" s="4"/>
      <c r="H1600" s="4"/>
      <c r="I1600" s="4"/>
      <c r="K1600" t="str">
        <f t="shared" si="50"/>
        <v>MOWRIGHT</v>
      </c>
      <c r="L1600" s="9">
        <f t="shared" si="51"/>
        <v>726200</v>
      </c>
      <c r="M1600" s="9"/>
    </row>
    <row r="1601" spans="1:13">
      <c r="A1601" s="2" t="s">
        <v>2739</v>
      </c>
      <c r="B1601" s="2" t="s">
        <v>2649</v>
      </c>
      <c r="C1601" s="3" t="s">
        <v>1043</v>
      </c>
      <c r="D1601" s="2" t="s">
        <v>1004</v>
      </c>
      <c r="E1601" s="8" t="s">
        <v>2483</v>
      </c>
      <c r="F1601" s="4">
        <v>726200</v>
      </c>
      <c r="G1601" s="4"/>
      <c r="H1601" s="4"/>
      <c r="I1601" s="4"/>
      <c r="K1601" t="str">
        <f t="shared" si="50"/>
        <v>MOST. LOUIS CITY</v>
      </c>
      <c r="L1601" s="9">
        <f t="shared" si="51"/>
        <v>726200</v>
      </c>
      <c r="M1601" s="9"/>
    </row>
    <row r="1602" spans="1:13">
      <c r="A1602" s="2" t="s">
        <v>2762</v>
      </c>
      <c r="B1602" s="2" t="s">
        <v>2073</v>
      </c>
      <c r="C1602" s="3" t="s">
        <v>1044</v>
      </c>
      <c r="D1602" s="2" t="s">
        <v>1045</v>
      </c>
      <c r="E1602" s="8" t="s">
        <v>2083</v>
      </c>
      <c r="F1602" s="4">
        <v>726200</v>
      </c>
      <c r="G1602" s="4"/>
      <c r="H1602" s="4"/>
      <c r="I1602" s="4"/>
      <c r="K1602" t="str">
        <f t="shared" si="50"/>
        <v>MTBEAVERHEAD</v>
      </c>
      <c r="L1602" s="9">
        <f t="shared" si="51"/>
        <v>726200</v>
      </c>
      <c r="M1602" s="9"/>
    </row>
    <row r="1603" spans="1:13">
      <c r="A1603" s="2" t="s">
        <v>2762</v>
      </c>
      <c r="B1603" s="2" t="s">
        <v>2075</v>
      </c>
      <c r="C1603" s="3" t="s">
        <v>1046</v>
      </c>
      <c r="D1603" s="2" t="s">
        <v>1045</v>
      </c>
      <c r="E1603" s="8" t="s">
        <v>2083</v>
      </c>
      <c r="F1603" s="4">
        <v>726200</v>
      </c>
      <c r="G1603" s="4"/>
      <c r="H1603" s="4"/>
      <c r="I1603" s="4"/>
      <c r="K1603" t="str">
        <f t="shared" si="50"/>
        <v>MTBIG HORN</v>
      </c>
      <c r="L1603" s="9">
        <f t="shared" si="51"/>
        <v>726200</v>
      </c>
      <c r="M1603" s="9"/>
    </row>
    <row r="1604" spans="1:13">
      <c r="A1604" s="2" t="s">
        <v>2762</v>
      </c>
      <c r="B1604" s="2" t="s">
        <v>2077</v>
      </c>
      <c r="C1604" s="3" t="s">
        <v>463</v>
      </c>
      <c r="D1604" s="2" t="s">
        <v>1045</v>
      </c>
      <c r="E1604" s="8" t="s">
        <v>2083</v>
      </c>
      <c r="F1604" s="4">
        <v>726200</v>
      </c>
      <c r="G1604" s="4"/>
      <c r="H1604" s="4"/>
      <c r="I1604" s="4"/>
      <c r="K1604" t="str">
        <f t="shared" si="50"/>
        <v>MTBLAINE</v>
      </c>
      <c r="L1604" s="9">
        <f t="shared" si="51"/>
        <v>726200</v>
      </c>
      <c r="M1604" s="9"/>
    </row>
    <row r="1605" spans="1:13">
      <c r="A1605" s="2" t="s">
        <v>2762</v>
      </c>
      <c r="B1605" s="2" t="s">
        <v>2079</v>
      </c>
      <c r="C1605" s="3" t="s">
        <v>1047</v>
      </c>
      <c r="D1605" s="2" t="s">
        <v>1045</v>
      </c>
      <c r="E1605" s="8" t="s">
        <v>2083</v>
      </c>
      <c r="F1605" s="4">
        <v>726200</v>
      </c>
      <c r="G1605" s="4"/>
      <c r="H1605" s="4"/>
      <c r="I1605" s="4"/>
      <c r="K1605" t="str">
        <f t="shared" ref="K1605:K1668" si="52">+D1605&amp;C1605</f>
        <v>MTBROADWATER</v>
      </c>
      <c r="L1605" s="9">
        <f t="shared" ref="L1605:L1668" si="53">+F1605</f>
        <v>726200</v>
      </c>
      <c r="M1605" s="9"/>
    </row>
    <row r="1606" spans="1:13">
      <c r="A1606" s="2" t="s">
        <v>2762</v>
      </c>
      <c r="B1606" s="2" t="s">
        <v>2081</v>
      </c>
      <c r="C1606" s="3" t="s">
        <v>1048</v>
      </c>
      <c r="D1606" s="2" t="s">
        <v>1045</v>
      </c>
      <c r="E1606" s="8" t="s">
        <v>2763</v>
      </c>
      <c r="F1606" s="4">
        <v>726200</v>
      </c>
      <c r="G1606" s="4"/>
      <c r="H1606" s="4"/>
      <c r="I1606" s="4"/>
      <c r="K1606" t="str">
        <f t="shared" si="52"/>
        <v>MTCARBON</v>
      </c>
      <c r="L1606" s="9">
        <f t="shared" si="53"/>
        <v>726200</v>
      </c>
      <c r="M1606" s="9"/>
    </row>
    <row r="1607" spans="1:13">
      <c r="A1607" s="2" t="s">
        <v>2762</v>
      </c>
      <c r="B1607" s="2" t="s">
        <v>2082</v>
      </c>
      <c r="C1607" s="3" t="s">
        <v>716</v>
      </c>
      <c r="D1607" s="2" t="s">
        <v>1045</v>
      </c>
      <c r="E1607" s="8" t="s">
        <v>2083</v>
      </c>
      <c r="F1607" s="4">
        <v>726200</v>
      </c>
      <c r="G1607" s="4"/>
      <c r="H1607" s="4"/>
      <c r="I1607" s="4"/>
      <c r="K1607" t="str">
        <f t="shared" si="52"/>
        <v>MTCARTER</v>
      </c>
      <c r="L1607" s="9">
        <f t="shared" si="53"/>
        <v>726200</v>
      </c>
      <c r="M1607" s="9"/>
    </row>
    <row r="1608" spans="1:13">
      <c r="A1608" s="2" t="s">
        <v>2762</v>
      </c>
      <c r="B1608" s="2" t="s">
        <v>2084</v>
      </c>
      <c r="C1608" s="3" t="s">
        <v>1049</v>
      </c>
      <c r="D1608" s="2" t="s">
        <v>1045</v>
      </c>
      <c r="E1608" s="8" t="s">
        <v>2764</v>
      </c>
      <c r="F1608" s="4">
        <v>726200</v>
      </c>
      <c r="G1608" s="4"/>
      <c r="H1608" s="4"/>
      <c r="I1608" s="4"/>
      <c r="K1608" t="str">
        <f t="shared" si="52"/>
        <v>MTCASCADE</v>
      </c>
      <c r="L1608" s="9">
        <f t="shared" si="53"/>
        <v>726200</v>
      </c>
      <c r="M1608" s="9"/>
    </row>
    <row r="1609" spans="1:13">
      <c r="A1609" s="2" t="s">
        <v>2762</v>
      </c>
      <c r="B1609" s="2" t="s">
        <v>2085</v>
      </c>
      <c r="C1609" s="3" t="s">
        <v>1050</v>
      </c>
      <c r="D1609" s="2" t="s">
        <v>1045</v>
      </c>
      <c r="E1609" s="8" t="s">
        <v>2083</v>
      </c>
      <c r="F1609" s="4">
        <v>726200</v>
      </c>
      <c r="G1609" s="4"/>
      <c r="H1609" s="4"/>
      <c r="I1609" s="4"/>
      <c r="K1609" t="str">
        <f t="shared" si="52"/>
        <v>MTCHOUTEAU</v>
      </c>
      <c r="L1609" s="9">
        <f t="shared" si="53"/>
        <v>726200</v>
      </c>
      <c r="M1609" s="9"/>
    </row>
    <row r="1610" spans="1:13">
      <c r="A1610" s="2" t="s">
        <v>2762</v>
      </c>
      <c r="B1610" s="2" t="s">
        <v>2087</v>
      </c>
      <c r="C1610" s="3" t="s">
        <v>236</v>
      </c>
      <c r="D1610" s="2" t="s">
        <v>1045</v>
      </c>
      <c r="E1610" s="8" t="s">
        <v>2083</v>
      </c>
      <c r="F1610" s="4">
        <v>726200</v>
      </c>
      <c r="G1610" s="4"/>
      <c r="H1610" s="4"/>
      <c r="I1610" s="4"/>
      <c r="K1610" t="str">
        <f t="shared" si="52"/>
        <v>MTCUSTER</v>
      </c>
      <c r="L1610" s="9">
        <f t="shared" si="53"/>
        <v>726200</v>
      </c>
      <c r="M1610" s="9"/>
    </row>
    <row r="1611" spans="1:13">
      <c r="A1611" s="2" t="s">
        <v>2762</v>
      </c>
      <c r="B1611" s="2" t="s">
        <v>2088</v>
      </c>
      <c r="C1611" s="3" t="s">
        <v>1051</v>
      </c>
      <c r="D1611" s="2" t="s">
        <v>1045</v>
      </c>
      <c r="E1611" s="8" t="s">
        <v>2083</v>
      </c>
      <c r="F1611" s="4">
        <v>726200</v>
      </c>
      <c r="G1611" s="4"/>
      <c r="H1611" s="4"/>
      <c r="I1611" s="4"/>
      <c r="K1611" t="str">
        <f t="shared" si="52"/>
        <v>MTDANIELS</v>
      </c>
      <c r="L1611" s="9">
        <f t="shared" si="53"/>
        <v>726200</v>
      </c>
      <c r="M1611" s="9"/>
    </row>
    <row r="1612" spans="1:13">
      <c r="A1612" s="2" t="s">
        <v>2762</v>
      </c>
      <c r="B1612" s="2" t="s">
        <v>2089</v>
      </c>
      <c r="C1612" s="3" t="s">
        <v>372</v>
      </c>
      <c r="D1612" s="2" t="s">
        <v>1045</v>
      </c>
      <c r="E1612" s="8" t="s">
        <v>2083</v>
      </c>
      <c r="F1612" s="4">
        <v>726200</v>
      </c>
      <c r="G1612" s="4"/>
      <c r="H1612" s="4"/>
      <c r="I1612" s="4"/>
      <c r="K1612" t="str">
        <f t="shared" si="52"/>
        <v>MTDAWSON</v>
      </c>
      <c r="L1612" s="9">
        <f t="shared" si="53"/>
        <v>726200</v>
      </c>
      <c r="M1612" s="9"/>
    </row>
    <row r="1613" spans="1:13">
      <c r="A1613" s="2" t="s">
        <v>2762</v>
      </c>
      <c r="B1613" s="2" t="s">
        <v>2090</v>
      </c>
      <c r="C1613" s="3" t="s">
        <v>1052</v>
      </c>
      <c r="D1613" s="2" t="s">
        <v>1045</v>
      </c>
      <c r="E1613" s="8" t="s">
        <v>2083</v>
      </c>
      <c r="F1613" s="4">
        <v>726200</v>
      </c>
      <c r="G1613" s="4"/>
      <c r="H1613" s="4"/>
      <c r="I1613" s="4"/>
      <c r="K1613" t="str">
        <f t="shared" si="52"/>
        <v>MTDEER LODGE</v>
      </c>
      <c r="L1613" s="9">
        <f t="shared" si="53"/>
        <v>726200</v>
      </c>
      <c r="M1613" s="9"/>
    </row>
    <row r="1614" spans="1:13">
      <c r="A1614" s="2" t="s">
        <v>2762</v>
      </c>
      <c r="B1614" s="2" t="s">
        <v>2091</v>
      </c>
      <c r="C1614" s="3" t="s">
        <v>1053</v>
      </c>
      <c r="D1614" s="2" t="s">
        <v>1045</v>
      </c>
      <c r="E1614" s="8" t="s">
        <v>2083</v>
      </c>
      <c r="F1614" s="4">
        <v>726200</v>
      </c>
      <c r="G1614" s="4"/>
      <c r="H1614" s="4"/>
      <c r="I1614" s="4"/>
      <c r="K1614" t="str">
        <f t="shared" si="52"/>
        <v>MTFALLON</v>
      </c>
      <c r="L1614" s="9">
        <f t="shared" si="53"/>
        <v>726200</v>
      </c>
      <c r="M1614" s="9"/>
    </row>
    <row r="1615" spans="1:13">
      <c r="A1615" s="2" t="s">
        <v>2762</v>
      </c>
      <c r="B1615" s="2" t="s">
        <v>2092</v>
      </c>
      <c r="C1615" s="3" t="s">
        <v>1054</v>
      </c>
      <c r="D1615" s="2" t="s">
        <v>1045</v>
      </c>
      <c r="E1615" s="8" t="s">
        <v>2083</v>
      </c>
      <c r="F1615" s="4">
        <v>726200</v>
      </c>
      <c r="G1615" s="4"/>
      <c r="H1615" s="4"/>
      <c r="I1615" s="4"/>
      <c r="K1615" t="str">
        <f t="shared" si="52"/>
        <v>MTFERGUS</v>
      </c>
      <c r="L1615" s="9">
        <f t="shared" si="53"/>
        <v>726200</v>
      </c>
      <c r="M1615" s="9"/>
    </row>
    <row r="1616" spans="1:13">
      <c r="A1616" s="2" t="s">
        <v>2762</v>
      </c>
      <c r="B1616" s="2" t="s">
        <v>2093</v>
      </c>
      <c r="C1616" s="3" t="s">
        <v>1055</v>
      </c>
      <c r="D1616" s="2" t="s">
        <v>1045</v>
      </c>
      <c r="E1616" s="8" t="s">
        <v>2765</v>
      </c>
      <c r="F1616" s="4">
        <v>726200</v>
      </c>
      <c r="G1616" s="4"/>
      <c r="H1616" s="4"/>
      <c r="I1616" s="4"/>
      <c r="K1616" t="str">
        <f t="shared" si="52"/>
        <v>MTFLATHEAD</v>
      </c>
      <c r="L1616" s="9">
        <f t="shared" si="53"/>
        <v>726200</v>
      </c>
      <c r="M1616" s="9"/>
    </row>
    <row r="1617" spans="1:13">
      <c r="A1617" s="2" t="s">
        <v>2762</v>
      </c>
      <c r="B1617" s="2" t="s">
        <v>2094</v>
      </c>
      <c r="C1617" s="3" t="s">
        <v>507</v>
      </c>
      <c r="D1617" s="2" t="s">
        <v>1045</v>
      </c>
      <c r="E1617" s="8" t="s">
        <v>2766</v>
      </c>
      <c r="F1617" s="4">
        <v>726200</v>
      </c>
      <c r="G1617" s="4"/>
      <c r="H1617" s="4"/>
      <c r="I1617" s="4"/>
      <c r="K1617" t="str">
        <f t="shared" si="52"/>
        <v>MTGALLATIN</v>
      </c>
      <c r="L1617" s="9">
        <f t="shared" si="53"/>
        <v>726200</v>
      </c>
      <c r="M1617" s="9"/>
    </row>
    <row r="1618" spans="1:13">
      <c r="A1618" s="2" t="s">
        <v>2762</v>
      </c>
      <c r="B1618" s="2" t="s">
        <v>2096</v>
      </c>
      <c r="C1618" s="3" t="s">
        <v>245</v>
      </c>
      <c r="D1618" s="2" t="s">
        <v>1045</v>
      </c>
      <c r="E1618" s="8" t="s">
        <v>2083</v>
      </c>
      <c r="F1618" s="4">
        <v>726200</v>
      </c>
      <c r="G1618" s="4"/>
      <c r="H1618" s="4"/>
      <c r="I1618" s="4"/>
      <c r="K1618" t="str">
        <f t="shared" si="52"/>
        <v>MTGARFIELD</v>
      </c>
      <c r="L1618" s="9">
        <f t="shared" si="53"/>
        <v>726200</v>
      </c>
      <c r="M1618" s="9"/>
    </row>
    <row r="1619" spans="1:13">
      <c r="A1619" s="2" t="s">
        <v>2762</v>
      </c>
      <c r="B1619" s="2" t="s">
        <v>2098</v>
      </c>
      <c r="C1619" s="3" t="s">
        <v>1056</v>
      </c>
      <c r="D1619" s="2" t="s">
        <v>1045</v>
      </c>
      <c r="E1619" s="8" t="s">
        <v>2083</v>
      </c>
      <c r="F1619" s="4">
        <v>726200</v>
      </c>
      <c r="G1619" s="4"/>
      <c r="H1619" s="4"/>
      <c r="I1619" s="4"/>
      <c r="K1619" t="str">
        <f t="shared" si="52"/>
        <v>MTGLACIER</v>
      </c>
      <c r="L1619" s="9">
        <f t="shared" si="53"/>
        <v>726200</v>
      </c>
      <c r="M1619" s="9"/>
    </row>
    <row r="1620" spans="1:13">
      <c r="A1620" s="2" t="s">
        <v>2762</v>
      </c>
      <c r="B1620" s="2" t="s">
        <v>2099</v>
      </c>
      <c r="C1620" s="3" t="s">
        <v>1057</v>
      </c>
      <c r="D1620" s="2" t="s">
        <v>1045</v>
      </c>
      <c r="E1620" s="8" t="s">
        <v>2083</v>
      </c>
      <c r="F1620" s="4">
        <v>726200</v>
      </c>
      <c r="G1620" s="4"/>
      <c r="H1620" s="4"/>
      <c r="I1620" s="4"/>
      <c r="K1620" t="str">
        <f t="shared" si="52"/>
        <v>MTGOLDEN VALLEY</v>
      </c>
      <c r="L1620" s="9">
        <f t="shared" si="53"/>
        <v>726200</v>
      </c>
      <c r="M1620" s="9"/>
    </row>
    <row r="1621" spans="1:13">
      <c r="A1621" s="2" t="s">
        <v>2762</v>
      </c>
      <c r="B1621" s="2" t="s">
        <v>2101</v>
      </c>
      <c r="C1621" s="3" t="s">
        <v>1058</v>
      </c>
      <c r="D1621" s="2" t="s">
        <v>1045</v>
      </c>
      <c r="E1621" s="8" t="s">
        <v>2083</v>
      </c>
      <c r="F1621" s="4">
        <v>726200</v>
      </c>
      <c r="G1621" s="4"/>
      <c r="H1621" s="4"/>
      <c r="I1621" s="4"/>
      <c r="K1621" t="str">
        <f t="shared" si="52"/>
        <v>MTGRANITE</v>
      </c>
      <c r="L1621" s="9">
        <f t="shared" si="53"/>
        <v>726200</v>
      </c>
      <c r="M1621" s="9"/>
    </row>
    <row r="1622" spans="1:13">
      <c r="A1622" s="2" t="s">
        <v>2762</v>
      </c>
      <c r="B1622" s="2" t="s">
        <v>2102</v>
      </c>
      <c r="C1622" s="3" t="s">
        <v>1059</v>
      </c>
      <c r="D1622" s="2" t="s">
        <v>1045</v>
      </c>
      <c r="E1622" s="8" t="s">
        <v>2083</v>
      </c>
      <c r="F1622" s="4">
        <v>726200</v>
      </c>
      <c r="G1622" s="4"/>
      <c r="H1622" s="4"/>
      <c r="I1622" s="4"/>
      <c r="K1622" t="str">
        <f t="shared" si="52"/>
        <v>MTHILL</v>
      </c>
      <c r="L1622" s="9">
        <f t="shared" si="53"/>
        <v>726200</v>
      </c>
      <c r="M1622" s="9"/>
    </row>
    <row r="1623" spans="1:13">
      <c r="A1623" s="2" t="s">
        <v>2762</v>
      </c>
      <c r="B1623" s="2" t="s">
        <v>2103</v>
      </c>
      <c r="C1623" s="3" t="s">
        <v>40</v>
      </c>
      <c r="D1623" s="2" t="s">
        <v>1045</v>
      </c>
      <c r="E1623" s="8" t="s">
        <v>2767</v>
      </c>
      <c r="F1623" s="4">
        <v>726200</v>
      </c>
      <c r="G1623" s="4"/>
      <c r="H1623" s="4"/>
      <c r="I1623" s="4"/>
      <c r="K1623" t="str">
        <f t="shared" si="52"/>
        <v>MTJEFFERSON</v>
      </c>
      <c r="L1623" s="9">
        <f t="shared" si="53"/>
        <v>726200</v>
      </c>
      <c r="M1623" s="9"/>
    </row>
    <row r="1624" spans="1:13">
      <c r="A1624" s="2" t="s">
        <v>2762</v>
      </c>
      <c r="B1624" s="2" t="s">
        <v>2105</v>
      </c>
      <c r="C1624" s="3" t="s">
        <v>1060</v>
      </c>
      <c r="D1624" s="2" t="s">
        <v>1045</v>
      </c>
      <c r="E1624" s="8" t="s">
        <v>2083</v>
      </c>
      <c r="F1624" s="4">
        <v>726200</v>
      </c>
      <c r="G1624" s="4"/>
      <c r="H1624" s="4"/>
      <c r="I1624" s="4"/>
      <c r="K1624" t="str">
        <f t="shared" si="52"/>
        <v>MTJUDITH BASIN</v>
      </c>
      <c r="L1624" s="9">
        <f t="shared" si="53"/>
        <v>726200</v>
      </c>
      <c r="M1624" s="9"/>
    </row>
    <row r="1625" spans="1:13">
      <c r="A1625" s="2" t="s">
        <v>2762</v>
      </c>
      <c r="B1625" s="2" t="s">
        <v>2107</v>
      </c>
      <c r="C1625" s="3" t="s">
        <v>181</v>
      </c>
      <c r="D1625" s="2" t="s">
        <v>1045</v>
      </c>
      <c r="E1625" s="8" t="s">
        <v>2083</v>
      </c>
      <c r="F1625" s="4">
        <v>726200</v>
      </c>
      <c r="G1625" s="4"/>
      <c r="H1625" s="4"/>
      <c r="I1625" s="4"/>
      <c r="K1625" t="str">
        <f t="shared" si="52"/>
        <v>MTLAKE</v>
      </c>
      <c r="L1625" s="9">
        <f t="shared" si="53"/>
        <v>726200</v>
      </c>
      <c r="M1625" s="9"/>
    </row>
    <row r="1626" spans="1:13">
      <c r="A1626" s="2" t="s">
        <v>2762</v>
      </c>
      <c r="B1626" s="2" t="s">
        <v>2109</v>
      </c>
      <c r="C1626" s="3" t="s">
        <v>1061</v>
      </c>
      <c r="D1626" s="2" t="s">
        <v>1045</v>
      </c>
      <c r="E1626" s="8" t="s">
        <v>2767</v>
      </c>
      <c r="F1626" s="4">
        <v>726200</v>
      </c>
      <c r="G1626" s="4"/>
      <c r="H1626" s="4"/>
      <c r="I1626" s="4"/>
      <c r="K1626" t="str">
        <f t="shared" si="52"/>
        <v>MTLEWIS AND CLARK</v>
      </c>
      <c r="L1626" s="9">
        <f t="shared" si="53"/>
        <v>726200</v>
      </c>
      <c r="M1626" s="9"/>
    </row>
    <row r="1627" spans="1:13">
      <c r="A1627" s="2" t="s">
        <v>2762</v>
      </c>
      <c r="B1627" s="2" t="s">
        <v>2111</v>
      </c>
      <c r="C1627" s="3" t="s">
        <v>319</v>
      </c>
      <c r="D1627" s="2" t="s">
        <v>1045</v>
      </c>
      <c r="E1627" s="8" t="s">
        <v>2083</v>
      </c>
      <c r="F1627" s="4">
        <v>726200</v>
      </c>
      <c r="G1627" s="4"/>
      <c r="H1627" s="4"/>
      <c r="I1627" s="4"/>
      <c r="K1627" t="str">
        <f t="shared" si="52"/>
        <v>MTLIBERTY</v>
      </c>
      <c r="L1627" s="9">
        <f t="shared" si="53"/>
        <v>726200</v>
      </c>
      <c r="M1627" s="9"/>
    </row>
    <row r="1628" spans="1:13">
      <c r="A1628" s="2" t="s">
        <v>2762</v>
      </c>
      <c r="B1628" s="2" t="s">
        <v>2112</v>
      </c>
      <c r="C1628" s="3" t="s">
        <v>136</v>
      </c>
      <c r="D1628" s="2" t="s">
        <v>1045</v>
      </c>
      <c r="E1628" s="8" t="s">
        <v>2083</v>
      </c>
      <c r="F1628" s="4">
        <v>726200</v>
      </c>
      <c r="G1628" s="4"/>
      <c r="H1628" s="4"/>
      <c r="I1628" s="4"/>
      <c r="K1628" t="str">
        <f t="shared" si="52"/>
        <v>MTLINCOLN</v>
      </c>
      <c r="L1628" s="9">
        <f t="shared" si="53"/>
        <v>726200</v>
      </c>
      <c r="M1628" s="9"/>
    </row>
    <row r="1629" spans="1:13">
      <c r="A1629" s="2" t="s">
        <v>2762</v>
      </c>
      <c r="B1629" s="2" t="s">
        <v>2114</v>
      </c>
      <c r="C1629" s="3" t="s">
        <v>1062</v>
      </c>
      <c r="D1629" s="2" t="s">
        <v>1045</v>
      </c>
      <c r="E1629" s="8" t="s">
        <v>2083</v>
      </c>
      <c r="F1629" s="4">
        <v>726200</v>
      </c>
      <c r="G1629" s="4"/>
      <c r="H1629" s="4"/>
      <c r="I1629" s="4"/>
      <c r="K1629" t="str">
        <f t="shared" si="52"/>
        <v>MTMCCONE</v>
      </c>
      <c r="L1629" s="9">
        <f t="shared" si="53"/>
        <v>726200</v>
      </c>
      <c r="M1629" s="9"/>
    </row>
    <row r="1630" spans="1:13">
      <c r="A1630" s="2" t="s">
        <v>2762</v>
      </c>
      <c r="B1630" s="2" t="s">
        <v>2116</v>
      </c>
      <c r="C1630" s="3" t="s">
        <v>48</v>
      </c>
      <c r="D1630" s="2" t="s">
        <v>1045</v>
      </c>
      <c r="E1630" s="8" t="s">
        <v>2083</v>
      </c>
      <c r="F1630" s="4">
        <v>726200</v>
      </c>
      <c r="G1630" s="4"/>
      <c r="H1630" s="4"/>
      <c r="I1630" s="4"/>
      <c r="K1630" t="str">
        <f t="shared" si="52"/>
        <v>MTMADISON</v>
      </c>
      <c r="L1630" s="9">
        <f t="shared" si="53"/>
        <v>726200</v>
      </c>
      <c r="M1630" s="9"/>
    </row>
    <row r="1631" spans="1:13">
      <c r="A1631" s="2" t="s">
        <v>2762</v>
      </c>
      <c r="B1631" s="2" t="s">
        <v>2117</v>
      </c>
      <c r="C1631" s="3" t="s">
        <v>1063</v>
      </c>
      <c r="D1631" s="2" t="s">
        <v>1045</v>
      </c>
      <c r="E1631" s="8" t="s">
        <v>2083</v>
      </c>
      <c r="F1631" s="4">
        <v>726200</v>
      </c>
      <c r="G1631" s="4"/>
      <c r="H1631" s="4"/>
      <c r="I1631" s="4"/>
      <c r="K1631" t="str">
        <f t="shared" si="52"/>
        <v>MTMEAGHER</v>
      </c>
      <c r="L1631" s="9">
        <f t="shared" si="53"/>
        <v>726200</v>
      </c>
      <c r="M1631" s="9"/>
    </row>
    <row r="1632" spans="1:13">
      <c r="A1632" s="2" t="s">
        <v>2762</v>
      </c>
      <c r="B1632" s="2" t="s">
        <v>2118</v>
      </c>
      <c r="C1632" s="3" t="s">
        <v>257</v>
      </c>
      <c r="D1632" s="2" t="s">
        <v>1045</v>
      </c>
      <c r="E1632" s="8" t="s">
        <v>2083</v>
      </c>
      <c r="F1632" s="4">
        <v>726200</v>
      </c>
      <c r="G1632" s="4"/>
      <c r="H1632" s="4"/>
      <c r="I1632" s="4"/>
      <c r="K1632" t="str">
        <f t="shared" si="52"/>
        <v>MTMINERAL</v>
      </c>
      <c r="L1632" s="9">
        <f t="shared" si="53"/>
        <v>726200</v>
      </c>
      <c r="M1632" s="9"/>
    </row>
    <row r="1633" spans="1:13">
      <c r="A1633" s="2" t="s">
        <v>2762</v>
      </c>
      <c r="B1633" s="2" t="s">
        <v>2120</v>
      </c>
      <c r="C1633" s="3" t="s">
        <v>1064</v>
      </c>
      <c r="D1633" s="2" t="s">
        <v>1045</v>
      </c>
      <c r="E1633" s="8" t="s">
        <v>2768</v>
      </c>
      <c r="F1633" s="4">
        <v>726200</v>
      </c>
      <c r="G1633" s="4"/>
      <c r="H1633" s="4"/>
      <c r="I1633" s="4"/>
      <c r="K1633" t="str">
        <f t="shared" si="52"/>
        <v>MTMISSOULA</v>
      </c>
      <c r="L1633" s="9">
        <f t="shared" si="53"/>
        <v>726200</v>
      </c>
      <c r="M1633" s="9"/>
    </row>
    <row r="1634" spans="1:13">
      <c r="A1634" s="2" t="s">
        <v>2762</v>
      </c>
      <c r="B1634" s="2" t="s">
        <v>2121</v>
      </c>
      <c r="C1634" s="3" t="s">
        <v>1065</v>
      </c>
      <c r="D1634" s="2" t="s">
        <v>1045</v>
      </c>
      <c r="E1634" s="8" t="s">
        <v>2083</v>
      </c>
      <c r="F1634" s="4">
        <v>726200</v>
      </c>
      <c r="G1634" s="4"/>
      <c r="H1634" s="4"/>
      <c r="I1634" s="4"/>
      <c r="K1634" t="str">
        <f t="shared" si="52"/>
        <v>MTMUSSELSHELL</v>
      </c>
      <c r="L1634" s="9">
        <f t="shared" si="53"/>
        <v>726200</v>
      </c>
      <c r="M1634" s="9"/>
    </row>
    <row r="1635" spans="1:13">
      <c r="A1635" s="2" t="s">
        <v>2762</v>
      </c>
      <c r="B1635" s="2" t="s">
        <v>2123</v>
      </c>
      <c r="C1635" s="3" t="s">
        <v>263</v>
      </c>
      <c r="D1635" s="2" t="s">
        <v>1045</v>
      </c>
      <c r="E1635" s="8" t="s">
        <v>2083</v>
      </c>
      <c r="F1635" s="4">
        <v>726200</v>
      </c>
      <c r="G1635" s="4"/>
      <c r="H1635" s="4"/>
      <c r="I1635" s="4"/>
      <c r="K1635" t="str">
        <f t="shared" si="52"/>
        <v>MTPARK</v>
      </c>
      <c r="L1635" s="9">
        <f t="shared" si="53"/>
        <v>726200</v>
      </c>
      <c r="M1635" s="9"/>
    </row>
    <row r="1636" spans="1:13">
      <c r="A1636" s="2" t="s">
        <v>2762</v>
      </c>
      <c r="B1636" s="2" t="s">
        <v>2124</v>
      </c>
      <c r="C1636" s="3" t="s">
        <v>1066</v>
      </c>
      <c r="D1636" s="2" t="s">
        <v>1045</v>
      </c>
      <c r="E1636" s="8" t="s">
        <v>2083</v>
      </c>
      <c r="F1636" s="4">
        <v>726200</v>
      </c>
      <c r="G1636" s="4"/>
      <c r="H1636" s="4"/>
      <c r="I1636" s="4"/>
      <c r="K1636" t="str">
        <f t="shared" si="52"/>
        <v>MTPETROLEUM</v>
      </c>
      <c r="L1636" s="9">
        <f t="shared" si="53"/>
        <v>726200</v>
      </c>
      <c r="M1636" s="9"/>
    </row>
    <row r="1637" spans="1:13">
      <c r="A1637" s="2" t="s">
        <v>2762</v>
      </c>
      <c r="B1637" s="2" t="s">
        <v>2125</v>
      </c>
      <c r="C1637" s="3" t="s">
        <v>145</v>
      </c>
      <c r="D1637" s="2" t="s">
        <v>1045</v>
      </c>
      <c r="E1637" s="8" t="s">
        <v>2083</v>
      </c>
      <c r="F1637" s="4">
        <v>726200</v>
      </c>
      <c r="G1637" s="4"/>
      <c r="H1637" s="4"/>
      <c r="I1637" s="4"/>
      <c r="K1637" t="str">
        <f t="shared" si="52"/>
        <v>MTPHILLIPS</v>
      </c>
      <c r="L1637" s="9">
        <f t="shared" si="53"/>
        <v>726200</v>
      </c>
      <c r="M1637" s="9"/>
    </row>
    <row r="1638" spans="1:13">
      <c r="A1638" s="2" t="s">
        <v>2762</v>
      </c>
      <c r="B1638" s="2" t="s">
        <v>2127</v>
      </c>
      <c r="C1638" s="3" t="s">
        <v>1067</v>
      </c>
      <c r="D1638" s="2" t="s">
        <v>1045</v>
      </c>
      <c r="E1638" s="8" t="s">
        <v>2083</v>
      </c>
      <c r="F1638" s="4">
        <v>726200</v>
      </c>
      <c r="G1638" s="4"/>
      <c r="H1638" s="4"/>
      <c r="I1638" s="4"/>
      <c r="K1638" t="str">
        <f t="shared" si="52"/>
        <v>MTPONDERA</v>
      </c>
      <c r="L1638" s="9">
        <f t="shared" si="53"/>
        <v>726200</v>
      </c>
      <c r="M1638" s="9"/>
    </row>
    <row r="1639" spans="1:13">
      <c r="A1639" s="2" t="s">
        <v>2762</v>
      </c>
      <c r="B1639" s="2" t="s">
        <v>2128</v>
      </c>
      <c r="C1639" s="3" t="s">
        <v>1068</v>
      </c>
      <c r="D1639" s="2" t="s">
        <v>1045</v>
      </c>
      <c r="E1639" s="8" t="s">
        <v>2083</v>
      </c>
      <c r="F1639" s="4">
        <v>726200</v>
      </c>
      <c r="G1639" s="4"/>
      <c r="H1639" s="4"/>
      <c r="I1639" s="4"/>
      <c r="K1639" t="str">
        <f t="shared" si="52"/>
        <v>MTPOWDER RIVER</v>
      </c>
      <c r="L1639" s="9">
        <f t="shared" si="53"/>
        <v>726200</v>
      </c>
      <c r="M1639" s="9"/>
    </row>
    <row r="1640" spans="1:13">
      <c r="A1640" s="2" t="s">
        <v>2762</v>
      </c>
      <c r="B1640" s="2" t="s">
        <v>2129</v>
      </c>
      <c r="C1640" s="3" t="s">
        <v>748</v>
      </c>
      <c r="D1640" s="2" t="s">
        <v>1045</v>
      </c>
      <c r="E1640" s="8" t="s">
        <v>2083</v>
      </c>
      <c r="F1640" s="4">
        <v>726200</v>
      </c>
      <c r="G1640" s="4"/>
      <c r="H1640" s="4"/>
      <c r="I1640" s="4"/>
      <c r="K1640" t="str">
        <f t="shared" si="52"/>
        <v>MTPOWELL</v>
      </c>
      <c r="L1640" s="9">
        <f t="shared" si="53"/>
        <v>726200</v>
      </c>
      <c r="M1640" s="9"/>
    </row>
    <row r="1641" spans="1:13">
      <c r="A1641" s="2" t="s">
        <v>2762</v>
      </c>
      <c r="B1641" s="2" t="s">
        <v>2130</v>
      </c>
      <c r="C1641" s="3" t="s">
        <v>149</v>
      </c>
      <c r="D1641" s="2" t="s">
        <v>1045</v>
      </c>
      <c r="E1641" s="8" t="s">
        <v>2083</v>
      </c>
      <c r="F1641" s="4">
        <v>726200</v>
      </c>
      <c r="G1641" s="4"/>
      <c r="H1641" s="4"/>
      <c r="I1641" s="4"/>
      <c r="K1641" t="str">
        <f t="shared" si="52"/>
        <v>MTPRAIRIE</v>
      </c>
      <c r="L1641" s="9">
        <f t="shared" si="53"/>
        <v>726200</v>
      </c>
      <c r="M1641" s="9"/>
    </row>
    <row r="1642" spans="1:13">
      <c r="A1642" s="2" t="s">
        <v>2762</v>
      </c>
      <c r="B1642" s="2" t="s">
        <v>2132</v>
      </c>
      <c r="C1642" s="3" t="s">
        <v>1069</v>
      </c>
      <c r="D1642" s="2" t="s">
        <v>1045</v>
      </c>
      <c r="E1642" s="8" t="s">
        <v>2083</v>
      </c>
      <c r="F1642" s="4">
        <v>726200</v>
      </c>
      <c r="G1642" s="4"/>
      <c r="H1642" s="4"/>
      <c r="I1642" s="4"/>
      <c r="K1642" t="str">
        <f t="shared" si="52"/>
        <v>MTRAVALLI</v>
      </c>
      <c r="L1642" s="9">
        <f t="shared" si="53"/>
        <v>726200</v>
      </c>
      <c r="M1642" s="9"/>
    </row>
    <row r="1643" spans="1:13">
      <c r="A1643" s="2" t="s">
        <v>2762</v>
      </c>
      <c r="B1643" s="2" t="s">
        <v>2134</v>
      </c>
      <c r="C1643" s="3" t="s">
        <v>532</v>
      </c>
      <c r="D1643" s="2" t="s">
        <v>1045</v>
      </c>
      <c r="E1643" s="8" t="s">
        <v>2083</v>
      </c>
      <c r="F1643" s="4">
        <v>726200</v>
      </c>
      <c r="G1643" s="4"/>
      <c r="H1643" s="4"/>
      <c r="I1643" s="4"/>
      <c r="K1643" t="str">
        <f t="shared" si="52"/>
        <v>MTRICHLAND</v>
      </c>
      <c r="L1643" s="9">
        <f t="shared" si="53"/>
        <v>726200</v>
      </c>
      <c r="M1643" s="9"/>
    </row>
    <row r="1644" spans="1:13">
      <c r="A1644" s="2" t="s">
        <v>2762</v>
      </c>
      <c r="B1644" s="2" t="s">
        <v>2136</v>
      </c>
      <c r="C1644" s="3" t="s">
        <v>1070</v>
      </c>
      <c r="D1644" s="2" t="s">
        <v>1045</v>
      </c>
      <c r="E1644" s="8" t="s">
        <v>2083</v>
      </c>
      <c r="F1644" s="4">
        <v>726200</v>
      </c>
      <c r="G1644" s="4"/>
      <c r="H1644" s="4"/>
      <c r="I1644" s="4"/>
      <c r="K1644" t="str">
        <f t="shared" si="52"/>
        <v>MTROOSEVELT</v>
      </c>
      <c r="L1644" s="9">
        <f t="shared" si="53"/>
        <v>726200</v>
      </c>
      <c r="M1644" s="9"/>
    </row>
    <row r="1645" spans="1:13">
      <c r="A1645" s="2" t="s">
        <v>2762</v>
      </c>
      <c r="B1645" s="2" t="s">
        <v>2137</v>
      </c>
      <c r="C1645" s="3" t="s">
        <v>1071</v>
      </c>
      <c r="D1645" s="2" t="s">
        <v>1045</v>
      </c>
      <c r="E1645" s="8" t="s">
        <v>2083</v>
      </c>
      <c r="F1645" s="4">
        <v>726200</v>
      </c>
      <c r="G1645" s="4"/>
      <c r="H1645" s="4"/>
      <c r="I1645" s="4"/>
      <c r="K1645" t="str">
        <f t="shared" si="52"/>
        <v>MTROSEBUD</v>
      </c>
      <c r="L1645" s="9">
        <f t="shared" si="53"/>
        <v>726200</v>
      </c>
      <c r="M1645" s="9"/>
    </row>
    <row r="1646" spans="1:13">
      <c r="A1646" s="2" t="s">
        <v>2762</v>
      </c>
      <c r="B1646" s="2" t="s">
        <v>2138</v>
      </c>
      <c r="C1646" s="3" t="s">
        <v>1072</v>
      </c>
      <c r="D1646" s="2" t="s">
        <v>1045</v>
      </c>
      <c r="E1646" s="8" t="s">
        <v>2083</v>
      </c>
      <c r="F1646" s="4">
        <v>726200</v>
      </c>
      <c r="G1646" s="4"/>
      <c r="H1646" s="4"/>
      <c r="I1646" s="4"/>
      <c r="K1646" t="str">
        <f t="shared" si="52"/>
        <v>MTSANDERS</v>
      </c>
      <c r="L1646" s="9">
        <f t="shared" si="53"/>
        <v>726200</v>
      </c>
      <c r="M1646" s="9"/>
    </row>
    <row r="1647" spans="1:13">
      <c r="A1647" s="2" t="s">
        <v>2762</v>
      </c>
      <c r="B1647" s="2" t="s">
        <v>2139</v>
      </c>
      <c r="C1647" s="3" t="s">
        <v>687</v>
      </c>
      <c r="D1647" s="2" t="s">
        <v>1045</v>
      </c>
      <c r="E1647" s="8" t="s">
        <v>2083</v>
      </c>
      <c r="F1647" s="4">
        <v>726200</v>
      </c>
      <c r="G1647" s="4"/>
      <c r="H1647" s="4"/>
      <c r="I1647" s="4"/>
      <c r="K1647" t="str">
        <f t="shared" si="52"/>
        <v>MTSHERIDAN</v>
      </c>
      <c r="L1647" s="9">
        <f t="shared" si="53"/>
        <v>726200</v>
      </c>
      <c r="M1647" s="9"/>
    </row>
    <row r="1648" spans="1:13">
      <c r="A1648" s="2" t="s">
        <v>2762</v>
      </c>
      <c r="B1648" s="2" t="s">
        <v>2140</v>
      </c>
      <c r="C1648" s="3" t="s">
        <v>1073</v>
      </c>
      <c r="D1648" s="2" t="s">
        <v>1045</v>
      </c>
      <c r="E1648" s="8" t="s">
        <v>2769</v>
      </c>
      <c r="F1648" s="4">
        <v>726200</v>
      </c>
      <c r="G1648" s="4"/>
      <c r="H1648" s="4"/>
      <c r="I1648" s="4"/>
      <c r="K1648" t="str">
        <f t="shared" si="52"/>
        <v>MTSILVER BOW</v>
      </c>
      <c r="L1648" s="9">
        <f t="shared" si="53"/>
        <v>726200</v>
      </c>
      <c r="M1648" s="9"/>
    </row>
    <row r="1649" spans="1:13">
      <c r="A1649" s="2" t="s">
        <v>2762</v>
      </c>
      <c r="B1649" s="2" t="s">
        <v>2141</v>
      </c>
      <c r="C1649" s="3" t="s">
        <v>1074</v>
      </c>
      <c r="D1649" s="2" t="s">
        <v>1045</v>
      </c>
      <c r="E1649" s="8" t="s">
        <v>2763</v>
      </c>
      <c r="F1649" s="4">
        <v>726200</v>
      </c>
      <c r="G1649" s="4"/>
      <c r="H1649" s="4"/>
      <c r="I1649" s="4"/>
      <c r="K1649" t="str">
        <f t="shared" si="52"/>
        <v>MTSTILLWATER</v>
      </c>
      <c r="L1649" s="9">
        <f t="shared" si="53"/>
        <v>726200</v>
      </c>
      <c r="M1649" s="9"/>
    </row>
    <row r="1650" spans="1:13">
      <c r="A1650" s="2" t="s">
        <v>2762</v>
      </c>
      <c r="B1650" s="2" t="s">
        <v>2143</v>
      </c>
      <c r="C1650" s="3" t="s">
        <v>1075</v>
      </c>
      <c r="D1650" s="2" t="s">
        <v>1045</v>
      </c>
      <c r="E1650" s="8" t="s">
        <v>2083</v>
      </c>
      <c r="F1650" s="4">
        <v>726200</v>
      </c>
      <c r="G1650" s="4"/>
      <c r="H1650" s="4"/>
      <c r="I1650" s="4"/>
      <c r="K1650" t="str">
        <f t="shared" si="52"/>
        <v>MTSWEET GRASS</v>
      </c>
      <c r="L1650" s="9">
        <f t="shared" si="53"/>
        <v>726200</v>
      </c>
      <c r="M1650" s="9"/>
    </row>
    <row r="1651" spans="1:13">
      <c r="A1651" s="2" t="s">
        <v>2762</v>
      </c>
      <c r="B1651" s="2" t="s">
        <v>2145</v>
      </c>
      <c r="C1651" s="3" t="s">
        <v>488</v>
      </c>
      <c r="D1651" s="2" t="s">
        <v>1045</v>
      </c>
      <c r="E1651" s="8" t="s">
        <v>2083</v>
      </c>
      <c r="F1651" s="4">
        <v>726200</v>
      </c>
      <c r="G1651" s="4"/>
      <c r="H1651" s="4"/>
      <c r="I1651" s="4"/>
      <c r="K1651" t="str">
        <f t="shared" si="52"/>
        <v>MTTETON</v>
      </c>
      <c r="L1651" s="9">
        <f t="shared" si="53"/>
        <v>726200</v>
      </c>
      <c r="M1651" s="9"/>
    </row>
    <row r="1652" spans="1:13">
      <c r="A1652" s="2" t="s">
        <v>2762</v>
      </c>
      <c r="B1652" s="2" t="s">
        <v>2146</v>
      </c>
      <c r="C1652" s="3" t="s">
        <v>1076</v>
      </c>
      <c r="D1652" s="2" t="s">
        <v>1045</v>
      </c>
      <c r="E1652" s="8" t="s">
        <v>2083</v>
      </c>
      <c r="F1652" s="4">
        <v>726200</v>
      </c>
      <c r="G1652" s="4"/>
      <c r="H1652" s="4"/>
      <c r="I1652" s="4"/>
      <c r="K1652" t="str">
        <f t="shared" si="52"/>
        <v>MTTOOLE</v>
      </c>
      <c r="L1652" s="9">
        <f t="shared" si="53"/>
        <v>726200</v>
      </c>
      <c r="M1652" s="9"/>
    </row>
    <row r="1653" spans="1:13">
      <c r="A1653" s="2" t="s">
        <v>2762</v>
      </c>
      <c r="B1653" s="2" t="s">
        <v>2147</v>
      </c>
      <c r="C1653" s="3" t="s">
        <v>1077</v>
      </c>
      <c r="D1653" s="2" t="s">
        <v>1045</v>
      </c>
      <c r="E1653" s="8" t="s">
        <v>2083</v>
      </c>
      <c r="F1653" s="4">
        <v>726200</v>
      </c>
      <c r="G1653" s="4"/>
      <c r="H1653" s="4"/>
      <c r="I1653" s="4"/>
      <c r="K1653" t="str">
        <f t="shared" si="52"/>
        <v>MTTREASURE</v>
      </c>
      <c r="L1653" s="9">
        <f t="shared" si="53"/>
        <v>726200</v>
      </c>
      <c r="M1653" s="9"/>
    </row>
    <row r="1654" spans="1:13">
      <c r="A1654" s="2" t="s">
        <v>2762</v>
      </c>
      <c r="B1654" s="2" t="s">
        <v>2148</v>
      </c>
      <c r="C1654" s="3" t="s">
        <v>490</v>
      </c>
      <c r="D1654" s="2" t="s">
        <v>1045</v>
      </c>
      <c r="E1654" s="8" t="s">
        <v>2083</v>
      </c>
      <c r="F1654" s="4">
        <v>726200</v>
      </c>
      <c r="G1654" s="4"/>
      <c r="H1654" s="4"/>
      <c r="I1654" s="4"/>
      <c r="K1654" t="str">
        <f t="shared" si="52"/>
        <v>MTVALLEY</v>
      </c>
      <c r="L1654" s="9">
        <f t="shared" si="53"/>
        <v>726200</v>
      </c>
      <c r="M1654" s="9"/>
    </row>
    <row r="1655" spans="1:13">
      <c r="A1655" s="2" t="s">
        <v>2762</v>
      </c>
      <c r="B1655" s="2" t="s">
        <v>2149</v>
      </c>
      <c r="C1655" s="3" t="s">
        <v>1078</v>
      </c>
      <c r="D1655" s="2" t="s">
        <v>1045</v>
      </c>
      <c r="E1655" s="8" t="s">
        <v>2083</v>
      </c>
      <c r="F1655" s="4">
        <v>726200</v>
      </c>
      <c r="G1655" s="4"/>
      <c r="H1655" s="4"/>
      <c r="I1655" s="4"/>
      <c r="K1655" t="str">
        <f t="shared" si="52"/>
        <v>MTWHEATLAND</v>
      </c>
      <c r="L1655" s="9">
        <f t="shared" si="53"/>
        <v>726200</v>
      </c>
      <c r="M1655" s="9"/>
    </row>
    <row r="1656" spans="1:13">
      <c r="A1656" s="2" t="s">
        <v>2762</v>
      </c>
      <c r="B1656" s="2" t="s">
        <v>2150</v>
      </c>
      <c r="C1656" s="3" t="s">
        <v>1079</v>
      </c>
      <c r="D1656" s="2" t="s">
        <v>1045</v>
      </c>
      <c r="E1656" s="8" t="s">
        <v>2083</v>
      </c>
      <c r="F1656" s="4">
        <v>726200</v>
      </c>
      <c r="G1656" s="4"/>
      <c r="H1656" s="4"/>
      <c r="I1656" s="4"/>
      <c r="K1656" t="str">
        <f t="shared" si="52"/>
        <v>MTWIBAUX</v>
      </c>
      <c r="L1656" s="9">
        <f t="shared" si="53"/>
        <v>726200</v>
      </c>
      <c r="M1656" s="9"/>
    </row>
    <row r="1657" spans="1:13">
      <c r="A1657" s="2" t="s">
        <v>2762</v>
      </c>
      <c r="B1657" s="2" t="s">
        <v>2152</v>
      </c>
      <c r="C1657" s="3" t="s">
        <v>1080</v>
      </c>
      <c r="D1657" s="2" t="s">
        <v>1045</v>
      </c>
      <c r="E1657" s="8" t="s">
        <v>2763</v>
      </c>
      <c r="F1657" s="4">
        <v>726200</v>
      </c>
      <c r="G1657" s="4"/>
      <c r="H1657" s="4"/>
      <c r="I1657" s="4"/>
      <c r="K1657" t="str">
        <f t="shared" si="52"/>
        <v>MTYELLOWSTONE</v>
      </c>
      <c r="L1657" s="9">
        <f t="shared" si="53"/>
        <v>726200</v>
      </c>
      <c r="M1657" s="9"/>
    </row>
    <row r="1658" spans="1:13">
      <c r="A1658" s="2" t="s">
        <v>2770</v>
      </c>
      <c r="B1658" s="2" t="s">
        <v>2073</v>
      </c>
      <c r="C1658" s="3" t="s">
        <v>221</v>
      </c>
      <c r="D1658" s="2" t="s">
        <v>1081</v>
      </c>
      <c r="E1658" s="8" t="s">
        <v>2771</v>
      </c>
      <c r="F1658" s="4">
        <v>726200</v>
      </c>
      <c r="G1658" s="4"/>
      <c r="H1658" s="4"/>
      <c r="I1658" s="4"/>
      <c r="K1658" t="str">
        <f t="shared" si="52"/>
        <v>NEADAMS</v>
      </c>
      <c r="L1658" s="9">
        <f t="shared" si="53"/>
        <v>726200</v>
      </c>
      <c r="M1658" s="9"/>
    </row>
    <row r="1659" spans="1:13">
      <c r="A1659" s="2" t="s">
        <v>2770</v>
      </c>
      <c r="B1659" s="2" t="s">
        <v>2075</v>
      </c>
      <c r="C1659" s="3" t="s">
        <v>1082</v>
      </c>
      <c r="D1659" s="2" t="s">
        <v>1081</v>
      </c>
      <c r="E1659" s="8" t="s">
        <v>2083</v>
      </c>
      <c r="F1659" s="4">
        <v>726200</v>
      </c>
      <c r="G1659" s="4"/>
      <c r="H1659" s="4"/>
      <c r="I1659" s="4"/>
      <c r="K1659" t="str">
        <f t="shared" si="52"/>
        <v>NEANTELOPE</v>
      </c>
      <c r="L1659" s="9">
        <f t="shared" si="53"/>
        <v>726200</v>
      </c>
      <c r="M1659" s="9"/>
    </row>
    <row r="1660" spans="1:13">
      <c r="A1660" s="2" t="s">
        <v>2770</v>
      </c>
      <c r="B1660" s="2" t="s">
        <v>2077</v>
      </c>
      <c r="C1660" s="3" t="s">
        <v>1083</v>
      </c>
      <c r="D1660" s="2" t="s">
        <v>1081</v>
      </c>
      <c r="E1660" s="8" t="s">
        <v>2083</v>
      </c>
      <c r="F1660" s="4">
        <v>726200</v>
      </c>
      <c r="G1660" s="4"/>
      <c r="H1660" s="4"/>
      <c r="I1660" s="4"/>
      <c r="K1660" t="str">
        <f t="shared" si="52"/>
        <v>NEARTHUR</v>
      </c>
      <c r="L1660" s="9">
        <f t="shared" si="53"/>
        <v>726200</v>
      </c>
      <c r="M1660" s="9"/>
    </row>
    <row r="1661" spans="1:13">
      <c r="A1661" s="2" t="s">
        <v>2770</v>
      </c>
      <c r="B1661" s="2" t="s">
        <v>2079</v>
      </c>
      <c r="C1661" s="3" t="s">
        <v>1084</v>
      </c>
      <c r="D1661" s="2" t="s">
        <v>1081</v>
      </c>
      <c r="E1661" s="8" t="s">
        <v>2772</v>
      </c>
      <c r="F1661" s="4">
        <v>726200</v>
      </c>
      <c r="G1661" s="4"/>
      <c r="H1661" s="4"/>
      <c r="I1661" s="4"/>
      <c r="K1661" t="str">
        <f t="shared" si="52"/>
        <v>NEBANNER</v>
      </c>
      <c r="L1661" s="9">
        <f t="shared" si="53"/>
        <v>726200</v>
      </c>
      <c r="M1661" s="9"/>
    </row>
    <row r="1662" spans="1:13">
      <c r="A1662" s="2" t="s">
        <v>2770</v>
      </c>
      <c r="B1662" s="2" t="s">
        <v>2081</v>
      </c>
      <c r="C1662" s="3" t="s">
        <v>463</v>
      </c>
      <c r="D1662" s="2" t="s">
        <v>1081</v>
      </c>
      <c r="E1662" s="8" t="s">
        <v>2083</v>
      </c>
      <c r="F1662" s="4">
        <v>726200</v>
      </c>
      <c r="G1662" s="4"/>
      <c r="H1662" s="4"/>
      <c r="I1662" s="4"/>
      <c r="K1662" t="str">
        <f t="shared" si="52"/>
        <v>NEBLAINE</v>
      </c>
      <c r="L1662" s="9">
        <f t="shared" si="53"/>
        <v>726200</v>
      </c>
      <c r="M1662" s="9"/>
    </row>
    <row r="1663" spans="1:13">
      <c r="A1663" s="2" t="s">
        <v>2770</v>
      </c>
      <c r="B1663" s="2" t="s">
        <v>2082</v>
      </c>
      <c r="C1663" s="3" t="s">
        <v>111</v>
      </c>
      <c r="D1663" s="2" t="s">
        <v>1081</v>
      </c>
      <c r="E1663" s="8" t="s">
        <v>2083</v>
      </c>
      <c r="F1663" s="4">
        <v>726200</v>
      </c>
      <c r="G1663" s="4"/>
      <c r="H1663" s="4"/>
      <c r="I1663" s="4"/>
      <c r="K1663" t="str">
        <f t="shared" si="52"/>
        <v>NEBOONE</v>
      </c>
      <c r="L1663" s="9">
        <f t="shared" si="53"/>
        <v>726200</v>
      </c>
      <c r="M1663" s="9"/>
    </row>
    <row r="1664" spans="1:13">
      <c r="A1664" s="2" t="s">
        <v>2770</v>
      </c>
      <c r="B1664" s="2" t="s">
        <v>2084</v>
      </c>
      <c r="C1664" s="3" t="s">
        <v>1085</v>
      </c>
      <c r="D1664" s="2" t="s">
        <v>1081</v>
      </c>
      <c r="E1664" s="8" t="s">
        <v>2083</v>
      </c>
      <c r="F1664" s="4">
        <v>726200</v>
      </c>
      <c r="G1664" s="4"/>
      <c r="H1664" s="4"/>
      <c r="I1664" s="4"/>
      <c r="K1664" t="str">
        <f t="shared" si="52"/>
        <v>NEBOX BUTTE</v>
      </c>
      <c r="L1664" s="9">
        <f t="shared" si="53"/>
        <v>726200</v>
      </c>
      <c r="M1664" s="9"/>
    </row>
    <row r="1665" spans="1:13">
      <c r="A1665" s="2" t="s">
        <v>2770</v>
      </c>
      <c r="B1665" s="2" t="s">
        <v>2085</v>
      </c>
      <c r="C1665" s="3" t="s">
        <v>706</v>
      </c>
      <c r="D1665" s="2" t="s">
        <v>1081</v>
      </c>
      <c r="E1665" s="8" t="s">
        <v>2083</v>
      </c>
      <c r="F1665" s="4">
        <v>726200</v>
      </c>
      <c r="G1665" s="4"/>
      <c r="H1665" s="4"/>
      <c r="I1665" s="4"/>
      <c r="K1665" t="str">
        <f t="shared" si="52"/>
        <v>NEBOYD</v>
      </c>
      <c r="L1665" s="9">
        <f t="shared" si="53"/>
        <v>726200</v>
      </c>
      <c r="M1665" s="9"/>
    </row>
    <row r="1666" spans="1:13">
      <c r="A1666" s="2" t="s">
        <v>2770</v>
      </c>
      <c r="B1666" s="2" t="s">
        <v>2087</v>
      </c>
      <c r="C1666" s="3" t="s">
        <v>494</v>
      </c>
      <c r="D1666" s="2" t="s">
        <v>1081</v>
      </c>
      <c r="E1666" s="8" t="s">
        <v>2083</v>
      </c>
      <c r="F1666" s="4">
        <v>726200</v>
      </c>
      <c r="G1666" s="4"/>
      <c r="H1666" s="4"/>
      <c r="I1666" s="4"/>
      <c r="K1666" t="str">
        <f t="shared" si="52"/>
        <v>NEBROWN</v>
      </c>
      <c r="L1666" s="9">
        <f t="shared" si="53"/>
        <v>726200</v>
      </c>
      <c r="M1666" s="9"/>
    </row>
    <row r="1667" spans="1:13">
      <c r="A1667" s="2" t="s">
        <v>2770</v>
      </c>
      <c r="B1667" s="2" t="s">
        <v>2088</v>
      </c>
      <c r="C1667" s="3" t="s">
        <v>1086</v>
      </c>
      <c r="D1667" s="2" t="s">
        <v>1081</v>
      </c>
      <c r="E1667" s="8" t="s">
        <v>2773</v>
      </c>
      <c r="F1667" s="4">
        <v>726200</v>
      </c>
      <c r="G1667" s="4"/>
      <c r="H1667" s="4"/>
      <c r="I1667" s="4"/>
      <c r="K1667" t="str">
        <f t="shared" si="52"/>
        <v>NEBUFFALO</v>
      </c>
      <c r="L1667" s="9">
        <f t="shared" si="53"/>
        <v>726200</v>
      </c>
      <c r="M1667" s="9"/>
    </row>
    <row r="1668" spans="1:13">
      <c r="A1668" s="2" t="s">
        <v>2770</v>
      </c>
      <c r="B1668" s="2" t="s">
        <v>2089</v>
      </c>
      <c r="C1668" s="3" t="s">
        <v>1087</v>
      </c>
      <c r="D1668" s="2" t="s">
        <v>1081</v>
      </c>
      <c r="E1668" s="8" t="s">
        <v>2083</v>
      </c>
      <c r="F1668" s="4">
        <v>726200</v>
      </c>
      <c r="G1668" s="4"/>
      <c r="H1668" s="4"/>
      <c r="I1668" s="4"/>
      <c r="K1668" t="str">
        <f t="shared" si="52"/>
        <v>NEBURT</v>
      </c>
      <c r="L1668" s="9">
        <f t="shared" si="53"/>
        <v>726200</v>
      </c>
      <c r="M1668" s="9"/>
    </row>
    <row r="1669" spans="1:13">
      <c r="A1669" s="2" t="s">
        <v>2770</v>
      </c>
      <c r="B1669" s="2" t="s">
        <v>2090</v>
      </c>
      <c r="C1669" s="3" t="s">
        <v>10</v>
      </c>
      <c r="D1669" s="2" t="s">
        <v>1081</v>
      </c>
      <c r="E1669" s="8" t="s">
        <v>2083</v>
      </c>
      <c r="F1669" s="4">
        <v>726200</v>
      </c>
      <c r="G1669" s="4"/>
      <c r="H1669" s="4"/>
      <c r="I1669" s="4"/>
      <c r="K1669" t="str">
        <f t="shared" ref="K1669:K1732" si="54">+D1669&amp;C1669</f>
        <v>NEBUTLER</v>
      </c>
      <c r="L1669" s="9">
        <f t="shared" ref="L1669:L1732" si="55">+F1669</f>
        <v>726200</v>
      </c>
      <c r="M1669" s="9"/>
    </row>
    <row r="1670" spans="1:13">
      <c r="A1670" s="2" t="s">
        <v>2770</v>
      </c>
      <c r="B1670" s="2" t="s">
        <v>2091</v>
      </c>
      <c r="C1670" s="3" t="s">
        <v>496</v>
      </c>
      <c r="D1670" s="2" t="s">
        <v>1081</v>
      </c>
      <c r="E1670" s="8" t="s">
        <v>2564</v>
      </c>
      <c r="F1670" s="4">
        <v>726200</v>
      </c>
      <c r="G1670" s="4"/>
      <c r="H1670" s="4"/>
      <c r="I1670" s="4"/>
      <c r="K1670" t="str">
        <f t="shared" si="54"/>
        <v>NECASS</v>
      </c>
      <c r="L1670" s="9">
        <f t="shared" si="55"/>
        <v>726200</v>
      </c>
      <c r="M1670" s="9"/>
    </row>
    <row r="1671" spans="1:13">
      <c r="A1671" s="2" t="s">
        <v>2770</v>
      </c>
      <c r="B1671" s="2" t="s">
        <v>2092</v>
      </c>
      <c r="C1671" s="3" t="s">
        <v>596</v>
      </c>
      <c r="D1671" s="2" t="s">
        <v>1081</v>
      </c>
      <c r="E1671" s="8" t="s">
        <v>2083</v>
      </c>
      <c r="F1671" s="4">
        <v>726200</v>
      </c>
      <c r="G1671" s="4"/>
      <c r="H1671" s="4"/>
      <c r="I1671" s="4"/>
      <c r="K1671" t="str">
        <f t="shared" si="54"/>
        <v>NECEDAR</v>
      </c>
      <c r="L1671" s="9">
        <f t="shared" si="55"/>
        <v>726200</v>
      </c>
      <c r="M1671" s="9"/>
    </row>
    <row r="1672" spans="1:13">
      <c r="A1672" s="2" t="s">
        <v>2770</v>
      </c>
      <c r="B1672" s="2" t="s">
        <v>2093</v>
      </c>
      <c r="C1672" s="3" t="s">
        <v>639</v>
      </c>
      <c r="D1672" s="2" t="s">
        <v>1081</v>
      </c>
      <c r="E1672" s="8" t="s">
        <v>2083</v>
      </c>
      <c r="F1672" s="4">
        <v>726200</v>
      </c>
      <c r="G1672" s="4"/>
      <c r="H1672" s="4"/>
      <c r="I1672" s="4"/>
      <c r="K1672" t="str">
        <f t="shared" si="54"/>
        <v>NECHASE</v>
      </c>
      <c r="L1672" s="9">
        <f t="shared" si="55"/>
        <v>726200</v>
      </c>
      <c r="M1672" s="9"/>
    </row>
    <row r="1673" spans="1:13">
      <c r="A1673" s="2" t="s">
        <v>2770</v>
      </c>
      <c r="B1673" s="2" t="s">
        <v>2094</v>
      </c>
      <c r="C1673" s="3" t="s">
        <v>1088</v>
      </c>
      <c r="D1673" s="2" t="s">
        <v>1081</v>
      </c>
      <c r="E1673" s="8" t="s">
        <v>2083</v>
      </c>
      <c r="F1673" s="4">
        <v>726200</v>
      </c>
      <c r="G1673" s="4"/>
      <c r="H1673" s="4"/>
      <c r="I1673" s="4"/>
      <c r="K1673" t="str">
        <f t="shared" si="54"/>
        <v>NECHERRY</v>
      </c>
      <c r="L1673" s="9">
        <f t="shared" si="55"/>
        <v>726200</v>
      </c>
      <c r="M1673" s="9"/>
    </row>
    <row r="1674" spans="1:13">
      <c r="A1674" s="2" t="s">
        <v>2770</v>
      </c>
      <c r="B1674" s="2" t="s">
        <v>2096</v>
      </c>
      <c r="C1674" s="3" t="s">
        <v>231</v>
      </c>
      <c r="D1674" s="2" t="s">
        <v>1081</v>
      </c>
      <c r="E1674" s="8" t="s">
        <v>2083</v>
      </c>
      <c r="F1674" s="4">
        <v>726200</v>
      </c>
      <c r="G1674" s="4"/>
      <c r="H1674" s="4"/>
      <c r="I1674" s="4"/>
      <c r="K1674" t="str">
        <f t="shared" si="54"/>
        <v>NECHEYENNE</v>
      </c>
      <c r="L1674" s="9">
        <f t="shared" si="55"/>
        <v>726200</v>
      </c>
      <c r="M1674" s="9"/>
    </row>
    <row r="1675" spans="1:13">
      <c r="A1675" s="2" t="s">
        <v>2770</v>
      </c>
      <c r="B1675" s="2" t="s">
        <v>2098</v>
      </c>
      <c r="C1675" s="3" t="s">
        <v>17</v>
      </c>
      <c r="D1675" s="2" t="s">
        <v>1081</v>
      </c>
      <c r="E1675" s="8" t="s">
        <v>2083</v>
      </c>
      <c r="F1675" s="4">
        <v>726200</v>
      </c>
      <c r="G1675" s="4"/>
      <c r="H1675" s="4"/>
      <c r="I1675" s="4"/>
      <c r="K1675" t="str">
        <f t="shared" si="54"/>
        <v>NECLAY</v>
      </c>
      <c r="L1675" s="9">
        <f t="shared" si="55"/>
        <v>726200</v>
      </c>
      <c r="M1675" s="9"/>
    </row>
    <row r="1676" spans="1:13">
      <c r="A1676" s="2" t="s">
        <v>2770</v>
      </c>
      <c r="B1676" s="2" t="s">
        <v>2099</v>
      </c>
      <c r="C1676" s="3" t="s">
        <v>1089</v>
      </c>
      <c r="D1676" s="2" t="s">
        <v>1081</v>
      </c>
      <c r="E1676" s="8" t="s">
        <v>2083</v>
      </c>
      <c r="F1676" s="4">
        <v>726200</v>
      </c>
      <c r="G1676" s="4"/>
      <c r="H1676" s="4"/>
      <c r="I1676" s="4"/>
      <c r="K1676" t="str">
        <f t="shared" si="54"/>
        <v>NECOLFAX</v>
      </c>
      <c r="L1676" s="9">
        <f t="shared" si="55"/>
        <v>726200</v>
      </c>
      <c r="M1676" s="9"/>
    </row>
    <row r="1677" spans="1:13">
      <c r="A1677" s="2" t="s">
        <v>2770</v>
      </c>
      <c r="B1677" s="2" t="s">
        <v>2101</v>
      </c>
      <c r="C1677" s="3" t="s">
        <v>1090</v>
      </c>
      <c r="D1677" s="2" t="s">
        <v>1081</v>
      </c>
      <c r="E1677" s="8" t="s">
        <v>2083</v>
      </c>
      <c r="F1677" s="4">
        <v>726200</v>
      </c>
      <c r="G1677" s="4"/>
      <c r="H1677" s="4"/>
      <c r="I1677" s="4"/>
      <c r="K1677" t="str">
        <f t="shared" si="54"/>
        <v>NECUMING</v>
      </c>
      <c r="L1677" s="9">
        <f t="shared" si="55"/>
        <v>726200</v>
      </c>
      <c r="M1677" s="9"/>
    </row>
    <row r="1678" spans="1:13">
      <c r="A1678" s="2" t="s">
        <v>2770</v>
      </c>
      <c r="B1678" s="2" t="s">
        <v>2102</v>
      </c>
      <c r="C1678" s="3" t="s">
        <v>236</v>
      </c>
      <c r="D1678" s="2" t="s">
        <v>1081</v>
      </c>
      <c r="E1678" s="8" t="s">
        <v>2083</v>
      </c>
      <c r="F1678" s="4">
        <v>726200</v>
      </c>
      <c r="G1678" s="4"/>
      <c r="H1678" s="4"/>
      <c r="I1678" s="4"/>
      <c r="K1678" t="str">
        <f t="shared" si="54"/>
        <v>NECUSTER</v>
      </c>
      <c r="L1678" s="9">
        <f t="shared" si="55"/>
        <v>726200</v>
      </c>
      <c r="M1678" s="9"/>
    </row>
    <row r="1679" spans="1:13">
      <c r="A1679" s="2" t="s">
        <v>2770</v>
      </c>
      <c r="B1679" s="2" t="s">
        <v>2103</v>
      </c>
      <c r="C1679" s="3" t="s">
        <v>919</v>
      </c>
      <c r="D1679" s="2" t="s">
        <v>1081</v>
      </c>
      <c r="E1679" s="8" t="s">
        <v>2571</v>
      </c>
      <c r="F1679" s="4">
        <v>726200</v>
      </c>
      <c r="G1679" s="4"/>
      <c r="H1679" s="4"/>
      <c r="I1679" s="4"/>
      <c r="K1679" t="str">
        <f t="shared" si="54"/>
        <v>NEDAKOTA</v>
      </c>
      <c r="L1679" s="9">
        <f t="shared" si="55"/>
        <v>726200</v>
      </c>
      <c r="M1679" s="9"/>
    </row>
    <row r="1680" spans="1:13">
      <c r="A1680" s="2" t="s">
        <v>2770</v>
      </c>
      <c r="B1680" s="2" t="s">
        <v>2105</v>
      </c>
      <c r="C1680" s="3" t="s">
        <v>1091</v>
      </c>
      <c r="D1680" s="2" t="s">
        <v>1081</v>
      </c>
      <c r="E1680" s="8" t="s">
        <v>2083</v>
      </c>
      <c r="F1680" s="4">
        <v>726200</v>
      </c>
      <c r="G1680" s="4"/>
      <c r="H1680" s="4"/>
      <c r="I1680" s="4"/>
      <c r="K1680" t="str">
        <f t="shared" si="54"/>
        <v>NEDAWES</v>
      </c>
      <c r="L1680" s="9">
        <f t="shared" si="55"/>
        <v>726200</v>
      </c>
      <c r="M1680" s="9"/>
    </row>
    <row r="1681" spans="1:13">
      <c r="A1681" s="2" t="s">
        <v>2770</v>
      </c>
      <c r="B1681" s="2" t="s">
        <v>2107</v>
      </c>
      <c r="C1681" s="3" t="s">
        <v>372</v>
      </c>
      <c r="D1681" s="2" t="s">
        <v>1081</v>
      </c>
      <c r="E1681" s="8" t="s">
        <v>2774</v>
      </c>
      <c r="F1681" s="4">
        <v>726200</v>
      </c>
      <c r="G1681" s="4"/>
      <c r="H1681" s="4"/>
      <c r="I1681" s="4"/>
      <c r="K1681" t="str">
        <f t="shared" si="54"/>
        <v>NEDAWSON</v>
      </c>
      <c r="L1681" s="9">
        <f t="shared" si="55"/>
        <v>726200</v>
      </c>
      <c r="M1681" s="9"/>
    </row>
    <row r="1682" spans="1:13">
      <c r="A1682" s="2" t="s">
        <v>2770</v>
      </c>
      <c r="B1682" s="2" t="s">
        <v>2109</v>
      </c>
      <c r="C1682" s="3" t="s">
        <v>1092</v>
      </c>
      <c r="D1682" s="2" t="s">
        <v>1081</v>
      </c>
      <c r="E1682" s="8" t="s">
        <v>2083</v>
      </c>
      <c r="F1682" s="4">
        <v>726200</v>
      </c>
      <c r="G1682" s="4"/>
      <c r="H1682" s="4"/>
      <c r="I1682" s="4"/>
      <c r="K1682" t="str">
        <f t="shared" si="54"/>
        <v>NEDEUEL</v>
      </c>
      <c r="L1682" s="9">
        <f t="shared" si="55"/>
        <v>726200</v>
      </c>
      <c r="M1682" s="9"/>
    </row>
    <row r="1683" spans="1:13">
      <c r="A1683" s="2" t="s">
        <v>2770</v>
      </c>
      <c r="B1683" s="2" t="s">
        <v>2111</v>
      </c>
      <c r="C1683" s="3" t="s">
        <v>1093</v>
      </c>
      <c r="D1683" s="2" t="s">
        <v>1081</v>
      </c>
      <c r="E1683" s="8" t="s">
        <v>2571</v>
      </c>
      <c r="F1683" s="4">
        <v>726200</v>
      </c>
      <c r="G1683" s="4"/>
      <c r="H1683" s="4"/>
      <c r="I1683" s="4"/>
      <c r="K1683" t="str">
        <f t="shared" si="54"/>
        <v>NEDIXON</v>
      </c>
      <c r="L1683" s="9">
        <f t="shared" si="55"/>
        <v>726200</v>
      </c>
      <c r="M1683" s="9"/>
    </row>
    <row r="1684" spans="1:13">
      <c r="A1684" s="2" t="s">
        <v>2770</v>
      </c>
      <c r="B1684" s="2" t="s">
        <v>2112</v>
      </c>
      <c r="C1684" s="3" t="s">
        <v>375</v>
      </c>
      <c r="D1684" s="2" t="s">
        <v>1081</v>
      </c>
      <c r="E1684" s="8" t="s">
        <v>2775</v>
      </c>
      <c r="F1684" s="4">
        <v>726200</v>
      </c>
      <c r="G1684" s="4"/>
      <c r="H1684" s="4"/>
      <c r="I1684" s="4"/>
      <c r="K1684" t="str">
        <f t="shared" si="54"/>
        <v>NEDODGE</v>
      </c>
      <c r="L1684" s="9">
        <f t="shared" si="55"/>
        <v>726200</v>
      </c>
      <c r="M1684" s="9"/>
    </row>
    <row r="1685" spans="1:13">
      <c r="A1685" s="2" t="s">
        <v>2770</v>
      </c>
      <c r="B1685" s="2" t="s">
        <v>2114</v>
      </c>
      <c r="C1685" s="3" t="s">
        <v>240</v>
      </c>
      <c r="D1685" s="2" t="s">
        <v>1081</v>
      </c>
      <c r="E1685" s="8" t="s">
        <v>2564</v>
      </c>
      <c r="F1685" s="4">
        <v>726200</v>
      </c>
      <c r="G1685" s="4"/>
      <c r="H1685" s="4"/>
      <c r="I1685" s="4"/>
      <c r="K1685" t="str">
        <f t="shared" si="54"/>
        <v>NEDOUGLAS</v>
      </c>
      <c r="L1685" s="9">
        <f t="shared" si="55"/>
        <v>726200</v>
      </c>
      <c r="M1685" s="9"/>
    </row>
    <row r="1686" spans="1:13">
      <c r="A1686" s="2" t="s">
        <v>2770</v>
      </c>
      <c r="B1686" s="2" t="s">
        <v>2116</v>
      </c>
      <c r="C1686" s="3" t="s">
        <v>1094</v>
      </c>
      <c r="D1686" s="2" t="s">
        <v>1081</v>
      </c>
      <c r="E1686" s="8" t="s">
        <v>2083</v>
      </c>
      <c r="F1686" s="4">
        <v>726200</v>
      </c>
      <c r="G1686" s="4"/>
      <c r="H1686" s="4"/>
      <c r="I1686" s="4"/>
      <c r="K1686" t="str">
        <f t="shared" si="54"/>
        <v>NEDUNDY</v>
      </c>
      <c r="L1686" s="9">
        <f t="shared" si="55"/>
        <v>726200</v>
      </c>
      <c r="M1686" s="9"/>
    </row>
    <row r="1687" spans="1:13">
      <c r="A1687" s="2" t="s">
        <v>2770</v>
      </c>
      <c r="B1687" s="2" t="s">
        <v>2117</v>
      </c>
      <c r="C1687" s="3" t="s">
        <v>921</v>
      </c>
      <c r="D1687" s="2" t="s">
        <v>1081</v>
      </c>
      <c r="E1687" s="8" t="s">
        <v>2083</v>
      </c>
      <c r="F1687" s="4">
        <v>726200</v>
      </c>
      <c r="G1687" s="4"/>
      <c r="H1687" s="4"/>
      <c r="I1687" s="4"/>
      <c r="K1687" t="str">
        <f t="shared" si="54"/>
        <v>NEFILLMORE</v>
      </c>
      <c r="L1687" s="9">
        <f t="shared" si="55"/>
        <v>726200</v>
      </c>
      <c r="M1687" s="9"/>
    </row>
    <row r="1688" spans="1:13">
      <c r="A1688" s="2" t="s">
        <v>2770</v>
      </c>
      <c r="B1688" s="2" t="s">
        <v>2118</v>
      </c>
      <c r="C1688" s="3" t="s">
        <v>33</v>
      </c>
      <c r="D1688" s="2" t="s">
        <v>1081</v>
      </c>
      <c r="E1688" s="8" t="s">
        <v>2083</v>
      </c>
      <c r="F1688" s="4">
        <v>726200</v>
      </c>
      <c r="G1688" s="4"/>
      <c r="H1688" s="4"/>
      <c r="I1688" s="4"/>
      <c r="K1688" t="str">
        <f t="shared" si="54"/>
        <v>NEFRANKLIN</v>
      </c>
      <c r="L1688" s="9">
        <f t="shared" si="55"/>
        <v>726200</v>
      </c>
      <c r="M1688" s="9"/>
    </row>
    <row r="1689" spans="1:13">
      <c r="A1689" s="2" t="s">
        <v>2770</v>
      </c>
      <c r="B1689" s="2" t="s">
        <v>2120</v>
      </c>
      <c r="C1689" s="3" t="s">
        <v>1095</v>
      </c>
      <c r="D1689" s="2" t="s">
        <v>1081</v>
      </c>
      <c r="E1689" s="8" t="s">
        <v>2083</v>
      </c>
      <c r="F1689" s="4">
        <v>726200</v>
      </c>
      <c r="G1689" s="4"/>
      <c r="H1689" s="4"/>
      <c r="I1689" s="4"/>
      <c r="K1689" t="str">
        <f t="shared" si="54"/>
        <v>NEFRONTIER</v>
      </c>
      <c r="L1689" s="9">
        <f t="shared" si="55"/>
        <v>726200</v>
      </c>
      <c r="M1689" s="9"/>
    </row>
    <row r="1690" spans="1:13">
      <c r="A1690" s="2" t="s">
        <v>2770</v>
      </c>
      <c r="B1690" s="2" t="s">
        <v>2121</v>
      </c>
      <c r="C1690" s="3" t="s">
        <v>1096</v>
      </c>
      <c r="D1690" s="2" t="s">
        <v>1081</v>
      </c>
      <c r="E1690" s="8" t="s">
        <v>2083</v>
      </c>
      <c r="F1690" s="4">
        <v>726200</v>
      </c>
      <c r="G1690" s="4"/>
      <c r="H1690" s="4"/>
      <c r="I1690" s="4"/>
      <c r="K1690" t="str">
        <f t="shared" si="54"/>
        <v>NEFURNAS</v>
      </c>
      <c r="L1690" s="9">
        <f t="shared" si="55"/>
        <v>726200</v>
      </c>
      <c r="M1690" s="9"/>
    </row>
    <row r="1691" spans="1:13">
      <c r="A1691" s="2" t="s">
        <v>2770</v>
      </c>
      <c r="B1691" s="2" t="s">
        <v>2123</v>
      </c>
      <c r="C1691" s="3" t="s">
        <v>1097</v>
      </c>
      <c r="D1691" s="2" t="s">
        <v>1081</v>
      </c>
      <c r="E1691" s="8" t="s">
        <v>2776</v>
      </c>
      <c r="F1691" s="4">
        <v>726200</v>
      </c>
      <c r="G1691" s="4"/>
      <c r="H1691" s="4"/>
      <c r="I1691" s="4"/>
      <c r="K1691" t="str">
        <f t="shared" si="54"/>
        <v>NEGAGE</v>
      </c>
      <c r="L1691" s="9">
        <f t="shared" si="55"/>
        <v>726200</v>
      </c>
      <c r="M1691" s="9"/>
    </row>
    <row r="1692" spans="1:13">
      <c r="A1692" s="2" t="s">
        <v>2770</v>
      </c>
      <c r="B1692" s="2" t="s">
        <v>2124</v>
      </c>
      <c r="C1692" s="3" t="s">
        <v>1098</v>
      </c>
      <c r="D1692" s="2" t="s">
        <v>1081</v>
      </c>
      <c r="E1692" s="8" t="s">
        <v>2083</v>
      </c>
      <c r="F1692" s="4">
        <v>726200</v>
      </c>
      <c r="G1692" s="4"/>
      <c r="H1692" s="4"/>
      <c r="I1692" s="4"/>
      <c r="K1692" t="str">
        <f t="shared" si="54"/>
        <v>NEGARDEN</v>
      </c>
      <c r="L1692" s="9">
        <f t="shared" si="55"/>
        <v>726200</v>
      </c>
      <c r="M1692" s="9"/>
    </row>
    <row r="1693" spans="1:13">
      <c r="A1693" s="2" t="s">
        <v>2770</v>
      </c>
      <c r="B1693" s="2" t="s">
        <v>2125</v>
      </c>
      <c r="C1693" s="3" t="s">
        <v>245</v>
      </c>
      <c r="D1693" s="2" t="s">
        <v>1081</v>
      </c>
      <c r="E1693" s="8" t="s">
        <v>2083</v>
      </c>
      <c r="F1693" s="4">
        <v>726200</v>
      </c>
      <c r="G1693" s="4"/>
      <c r="H1693" s="4"/>
      <c r="I1693" s="4"/>
      <c r="K1693" t="str">
        <f t="shared" si="54"/>
        <v>NEGARFIELD</v>
      </c>
      <c r="L1693" s="9">
        <f t="shared" si="55"/>
        <v>726200</v>
      </c>
      <c r="M1693" s="9"/>
    </row>
    <row r="1694" spans="1:13">
      <c r="A1694" s="2" t="s">
        <v>2770</v>
      </c>
      <c r="B1694" s="2" t="s">
        <v>2127</v>
      </c>
      <c r="C1694" s="3" t="s">
        <v>1099</v>
      </c>
      <c r="D1694" s="2" t="s">
        <v>1081</v>
      </c>
      <c r="E1694" s="8" t="s">
        <v>2774</v>
      </c>
      <c r="F1694" s="4">
        <v>726200</v>
      </c>
      <c r="G1694" s="4"/>
      <c r="H1694" s="4"/>
      <c r="I1694" s="4"/>
      <c r="K1694" t="str">
        <f t="shared" si="54"/>
        <v>NEGOSPER</v>
      </c>
      <c r="L1694" s="9">
        <f t="shared" si="55"/>
        <v>726200</v>
      </c>
      <c r="M1694" s="9"/>
    </row>
    <row r="1695" spans="1:13">
      <c r="A1695" s="2" t="s">
        <v>2770</v>
      </c>
      <c r="B1695" s="2" t="s">
        <v>2128</v>
      </c>
      <c r="C1695" s="3" t="s">
        <v>128</v>
      </c>
      <c r="D1695" s="2" t="s">
        <v>1081</v>
      </c>
      <c r="E1695" s="8" t="s">
        <v>2083</v>
      </c>
      <c r="F1695" s="4">
        <v>726200</v>
      </c>
      <c r="G1695" s="4"/>
      <c r="H1695" s="4"/>
      <c r="I1695" s="4"/>
      <c r="K1695" t="str">
        <f t="shared" si="54"/>
        <v>NEGRANT</v>
      </c>
      <c r="L1695" s="9">
        <f t="shared" si="55"/>
        <v>726200</v>
      </c>
      <c r="M1695" s="9"/>
    </row>
    <row r="1696" spans="1:13">
      <c r="A1696" s="2" t="s">
        <v>2770</v>
      </c>
      <c r="B1696" s="2" t="s">
        <v>2129</v>
      </c>
      <c r="C1696" s="3" t="s">
        <v>653</v>
      </c>
      <c r="D1696" s="2" t="s">
        <v>1081</v>
      </c>
      <c r="E1696" s="8" t="s">
        <v>2083</v>
      </c>
      <c r="F1696" s="4">
        <v>726200</v>
      </c>
      <c r="G1696" s="4"/>
      <c r="H1696" s="4"/>
      <c r="I1696" s="4"/>
      <c r="K1696" t="str">
        <f t="shared" si="54"/>
        <v>NEGREELEY</v>
      </c>
      <c r="L1696" s="9">
        <f t="shared" si="55"/>
        <v>726200</v>
      </c>
      <c r="M1696" s="9"/>
    </row>
    <row r="1697" spans="1:13">
      <c r="A1697" s="2" t="s">
        <v>2770</v>
      </c>
      <c r="B1697" s="2" t="s">
        <v>2130</v>
      </c>
      <c r="C1697" s="3" t="s">
        <v>393</v>
      </c>
      <c r="D1697" s="2" t="s">
        <v>1081</v>
      </c>
      <c r="E1697" s="8" t="s">
        <v>2777</v>
      </c>
      <c r="F1697" s="4">
        <v>726200</v>
      </c>
      <c r="G1697" s="4"/>
      <c r="H1697" s="4"/>
      <c r="I1697" s="4"/>
      <c r="K1697" t="str">
        <f t="shared" si="54"/>
        <v>NEHALL</v>
      </c>
      <c r="L1697" s="9">
        <f t="shared" si="55"/>
        <v>726200</v>
      </c>
      <c r="M1697" s="9"/>
    </row>
    <row r="1698" spans="1:13">
      <c r="A1698" s="2" t="s">
        <v>2770</v>
      </c>
      <c r="B1698" s="2" t="s">
        <v>2132</v>
      </c>
      <c r="C1698" s="3" t="s">
        <v>309</v>
      </c>
      <c r="D1698" s="2" t="s">
        <v>1081</v>
      </c>
      <c r="E1698" s="8" t="s">
        <v>2083</v>
      </c>
      <c r="F1698" s="4">
        <v>726200</v>
      </c>
      <c r="G1698" s="4"/>
      <c r="H1698" s="4"/>
      <c r="I1698" s="4"/>
      <c r="K1698" t="str">
        <f t="shared" si="54"/>
        <v>NEHAMILTON</v>
      </c>
      <c r="L1698" s="9">
        <f t="shared" si="55"/>
        <v>726200</v>
      </c>
      <c r="M1698" s="9"/>
    </row>
    <row r="1699" spans="1:13">
      <c r="A1699" s="2" t="s">
        <v>2770</v>
      </c>
      <c r="B1699" s="2" t="s">
        <v>2134</v>
      </c>
      <c r="C1699" s="3" t="s">
        <v>727</v>
      </c>
      <c r="D1699" s="2" t="s">
        <v>1081</v>
      </c>
      <c r="E1699" s="8" t="s">
        <v>2083</v>
      </c>
      <c r="F1699" s="4">
        <v>726200</v>
      </c>
      <c r="G1699" s="4"/>
      <c r="H1699" s="4"/>
      <c r="I1699" s="4"/>
      <c r="K1699" t="str">
        <f t="shared" si="54"/>
        <v>NEHARLAN</v>
      </c>
      <c r="L1699" s="9">
        <f t="shared" si="55"/>
        <v>726200</v>
      </c>
      <c r="M1699" s="9"/>
    </row>
    <row r="1700" spans="1:13">
      <c r="A1700" s="2" t="s">
        <v>2770</v>
      </c>
      <c r="B1700" s="2" t="s">
        <v>2136</v>
      </c>
      <c r="C1700" s="3" t="s">
        <v>1100</v>
      </c>
      <c r="D1700" s="2" t="s">
        <v>1081</v>
      </c>
      <c r="E1700" s="8" t="s">
        <v>2083</v>
      </c>
      <c r="F1700" s="4">
        <v>726200</v>
      </c>
      <c r="G1700" s="4"/>
      <c r="H1700" s="4"/>
      <c r="I1700" s="4"/>
      <c r="K1700" t="str">
        <f t="shared" si="54"/>
        <v>NEHAYES</v>
      </c>
      <c r="L1700" s="9">
        <f t="shared" si="55"/>
        <v>726200</v>
      </c>
      <c r="M1700" s="9"/>
    </row>
    <row r="1701" spans="1:13">
      <c r="A1701" s="2" t="s">
        <v>2770</v>
      </c>
      <c r="B1701" s="2" t="s">
        <v>2137</v>
      </c>
      <c r="C1701" s="3" t="s">
        <v>1101</v>
      </c>
      <c r="D1701" s="2" t="s">
        <v>1081</v>
      </c>
      <c r="E1701" s="8" t="s">
        <v>2083</v>
      </c>
      <c r="F1701" s="4">
        <v>726200</v>
      </c>
      <c r="G1701" s="4"/>
      <c r="H1701" s="4"/>
      <c r="I1701" s="4"/>
      <c r="K1701" t="str">
        <f t="shared" si="54"/>
        <v>NEHITCHCOCK</v>
      </c>
      <c r="L1701" s="9">
        <f t="shared" si="55"/>
        <v>726200</v>
      </c>
      <c r="M1701" s="9"/>
    </row>
    <row r="1702" spans="1:13">
      <c r="A1702" s="2" t="s">
        <v>2770</v>
      </c>
      <c r="B1702" s="2" t="s">
        <v>2138</v>
      </c>
      <c r="C1702" s="3" t="s">
        <v>1019</v>
      </c>
      <c r="D1702" s="2" t="s">
        <v>1081</v>
      </c>
      <c r="E1702" s="8" t="s">
        <v>2083</v>
      </c>
      <c r="F1702" s="4">
        <v>726200</v>
      </c>
      <c r="G1702" s="4"/>
      <c r="H1702" s="4"/>
      <c r="I1702" s="4"/>
      <c r="K1702" t="str">
        <f t="shared" si="54"/>
        <v>NEHOLT</v>
      </c>
      <c r="L1702" s="9">
        <f t="shared" si="55"/>
        <v>726200</v>
      </c>
      <c r="M1702" s="9"/>
    </row>
    <row r="1703" spans="1:13">
      <c r="A1703" s="2" t="s">
        <v>2770</v>
      </c>
      <c r="B1703" s="2" t="s">
        <v>2139</v>
      </c>
      <c r="C1703" s="3" t="s">
        <v>1102</v>
      </c>
      <c r="D1703" s="2" t="s">
        <v>1081</v>
      </c>
      <c r="E1703" s="8" t="s">
        <v>2083</v>
      </c>
      <c r="F1703" s="4">
        <v>726200</v>
      </c>
      <c r="G1703" s="4"/>
      <c r="H1703" s="4"/>
      <c r="I1703" s="4"/>
      <c r="K1703" t="str">
        <f t="shared" si="54"/>
        <v>NEHOOKER</v>
      </c>
      <c r="L1703" s="9">
        <f t="shared" si="55"/>
        <v>726200</v>
      </c>
      <c r="M1703" s="9"/>
    </row>
    <row r="1704" spans="1:13">
      <c r="A1704" s="2" t="s">
        <v>2770</v>
      </c>
      <c r="B1704" s="2" t="s">
        <v>2140</v>
      </c>
      <c r="C1704" s="3" t="s">
        <v>131</v>
      </c>
      <c r="D1704" s="2" t="s">
        <v>1081</v>
      </c>
      <c r="E1704" s="8" t="s">
        <v>2777</v>
      </c>
      <c r="F1704" s="4">
        <v>726200</v>
      </c>
      <c r="G1704" s="4"/>
      <c r="H1704" s="4"/>
      <c r="I1704" s="4"/>
      <c r="K1704" t="str">
        <f t="shared" si="54"/>
        <v>NEHOWARD</v>
      </c>
      <c r="L1704" s="9">
        <f t="shared" si="55"/>
        <v>726200</v>
      </c>
      <c r="M1704" s="9"/>
    </row>
    <row r="1705" spans="1:13">
      <c r="A1705" s="2" t="s">
        <v>2770</v>
      </c>
      <c r="B1705" s="2" t="s">
        <v>2141</v>
      </c>
      <c r="C1705" s="3" t="s">
        <v>40</v>
      </c>
      <c r="D1705" s="2" t="s">
        <v>1081</v>
      </c>
      <c r="E1705" s="8" t="s">
        <v>2083</v>
      </c>
      <c r="F1705" s="4">
        <v>726200</v>
      </c>
      <c r="G1705" s="4"/>
      <c r="H1705" s="4"/>
      <c r="I1705" s="4"/>
      <c r="K1705" t="str">
        <f t="shared" si="54"/>
        <v>NEJEFFERSON</v>
      </c>
      <c r="L1705" s="9">
        <f t="shared" si="55"/>
        <v>726200</v>
      </c>
      <c r="M1705" s="9"/>
    </row>
    <row r="1706" spans="1:13">
      <c r="A1706" s="2" t="s">
        <v>2770</v>
      </c>
      <c r="B1706" s="2" t="s">
        <v>2143</v>
      </c>
      <c r="C1706" s="3" t="s">
        <v>134</v>
      </c>
      <c r="D1706" s="2" t="s">
        <v>1081</v>
      </c>
      <c r="E1706" s="8" t="s">
        <v>2083</v>
      </c>
      <c r="F1706" s="4">
        <v>726200</v>
      </c>
      <c r="G1706" s="4"/>
      <c r="H1706" s="4"/>
      <c r="I1706" s="4"/>
      <c r="K1706" t="str">
        <f t="shared" si="54"/>
        <v>NEJOHNSON</v>
      </c>
      <c r="L1706" s="9">
        <f t="shared" si="55"/>
        <v>726200</v>
      </c>
      <c r="M1706" s="9"/>
    </row>
    <row r="1707" spans="1:13">
      <c r="A1707" s="2" t="s">
        <v>2770</v>
      </c>
      <c r="B1707" s="2" t="s">
        <v>2145</v>
      </c>
      <c r="C1707" s="3" t="s">
        <v>1103</v>
      </c>
      <c r="D1707" s="2" t="s">
        <v>1081</v>
      </c>
      <c r="E1707" s="8" t="s">
        <v>2773</v>
      </c>
      <c r="F1707" s="4">
        <v>726200</v>
      </c>
      <c r="G1707" s="4"/>
      <c r="H1707" s="4"/>
      <c r="I1707" s="4"/>
      <c r="K1707" t="str">
        <f t="shared" si="54"/>
        <v>NEKEARNEY</v>
      </c>
      <c r="L1707" s="9">
        <f t="shared" si="55"/>
        <v>726200</v>
      </c>
      <c r="M1707" s="9"/>
    </row>
    <row r="1708" spans="1:13">
      <c r="A1708" s="2" t="s">
        <v>2770</v>
      </c>
      <c r="B1708" s="2" t="s">
        <v>2146</v>
      </c>
      <c r="C1708" s="3" t="s">
        <v>1104</v>
      </c>
      <c r="D1708" s="2" t="s">
        <v>1081</v>
      </c>
      <c r="E1708" s="8" t="s">
        <v>2083</v>
      </c>
      <c r="F1708" s="4">
        <v>726200</v>
      </c>
      <c r="G1708" s="4"/>
      <c r="H1708" s="4"/>
      <c r="I1708" s="4"/>
      <c r="K1708" t="str">
        <f t="shared" si="54"/>
        <v>NEKEITH</v>
      </c>
      <c r="L1708" s="9">
        <f t="shared" si="55"/>
        <v>726200</v>
      </c>
      <c r="M1708" s="9"/>
    </row>
    <row r="1709" spans="1:13">
      <c r="A1709" s="2" t="s">
        <v>2770</v>
      </c>
      <c r="B1709" s="2" t="s">
        <v>2147</v>
      </c>
      <c r="C1709" s="3" t="s">
        <v>1105</v>
      </c>
      <c r="D1709" s="2" t="s">
        <v>1081</v>
      </c>
      <c r="E1709" s="8" t="s">
        <v>2083</v>
      </c>
      <c r="F1709" s="4">
        <v>726200</v>
      </c>
      <c r="G1709" s="4"/>
      <c r="H1709" s="4"/>
      <c r="I1709" s="4"/>
      <c r="K1709" t="str">
        <f t="shared" si="54"/>
        <v>NEKEYA PAHA</v>
      </c>
      <c r="L1709" s="9">
        <f t="shared" si="55"/>
        <v>726200</v>
      </c>
      <c r="M1709" s="9"/>
    </row>
    <row r="1710" spans="1:13">
      <c r="A1710" s="2" t="s">
        <v>2770</v>
      </c>
      <c r="B1710" s="2" t="s">
        <v>2148</v>
      </c>
      <c r="C1710" s="3" t="s">
        <v>1106</v>
      </c>
      <c r="D1710" s="2" t="s">
        <v>1081</v>
      </c>
      <c r="E1710" s="8" t="s">
        <v>2083</v>
      </c>
      <c r="F1710" s="4">
        <v>726200</v>
      </c>
      <c r="G1710" s="4"/>
      <c r="H1710" s="4"/>
      <c r="I1710" s="4"/>
      <c r="K1710" t="str">
        <f t="shared" si="54"/>
        <v>NEKIMBALL</v>
      </c>
      <c r="L1710" s="9">
        <f t="shared" si="55"/>
        <v>726200</v>
      </c>
      <c r="M1710" s="9"/>
    </row>
    <row r="1711" spans="1:13">
      <c r="A1711" s="2" t="s">
        <v>2770</v>
      </c>
      <c r="B1711" s="2" t="s">
        <v>2149</v>
      </c>
      <c r="C1711" s="3" t="s">
        <v>517</v>
      </c>
      <c r="D1711" s="2" t="s">
        <v>1081</v>
      </c>
      <c r="E1711" s="8" t="s">
        <v>2083</v>
      </c>
      <c r="F1711" s="4">
        <v>726200</v>
      </c>
      <c r="G1711" s="4"/>
      <c r="H1711" s="4"/>
      <c r="I1711" s="4"/>
      <c r="K1711" t="str">
        <f t="shared" si="54"/>
        <v>NEKNOX</v>
      </c>
      <c r="L1711" s="9">
        <f t="shared" si="55"/>
        <v>726200</v>
      </c>
      <c r="M1711" s="9"/>
    </row>
    <row r="1712" spans="1:13">
      <c r="A1712" s="2" t="s">
        <v>2770</v>
      </c>
      <c r="B1712" s="2" t="s">
        <v>2150</v>
      </c>
      <c r="C1712" s="3" t="s">
        <v>1107</v>
      </c>
      <c r="D1712" s="2" t="s">
        <v>1081</v>
      </c>
      <c r="E1712" s="8" t="s">
        <v>2778</v>
      </c>
      <c r="F1712" s="4">
        <v>726200</v>
      </c>
      <c r="G1712" s="4"/>
      <c r="H1712" s="4"/>
      <c r="I1712" s="4"/>
      <c r="K1712" t="str">
        <f t="shared" si="54"/>
        <v>NELANCASTER</v>
      </c>
      <c r="L1712" s="9">
        <f t="shared" si="55"/>
        <v>726200</v>
      </c>
      <c r="M1712" s="9"/>
    </row>
    <row r="1713" spans="1:13">
      <c r="A1713" s="2" t="s">
        <v>2770</v>
      </c>
      <c r="B1713" s="2" t="s">
        <v>2152</v>
      </c>
      <c r="C1713" s="3" t="s">
        <v>136</v>
      </c>
      <c r="D1713" s="2" t="s">
        <v>1081</v>
      </c>
      <c r="E1713" s="8" t="s">
        <v>2779</v>
      </c>
      <c r="F1713" s="4">
        <v>726200</v>
      </c>
      <c r="G1713" s="4"/>
      <c r="H1713" s="4"/>
      <c r="I1713" s="4"/>
      <c r="K1713" t="str">
        <f t="shared" si="54"/>
        <v>NELINCOLN</v>
      </c>
      <c r="L1713" s="9">
        <f t="shared" si="55"/>
        <v>726200</v>
      </c>
      <c r="M1713" s="9"/>
    </row>
    <row r="1714" spans="1:13">
      <c r="A1714" s="2" t="s">
        <v>2770</v>
      </c>
      <c r="B1714" s="2" t="s">
        <v>2153</v>
      </c>
      <c r="C1714" s="3" t="s">
        <v>138</v>
      </c>
      <c r="D1714" s="2" t="s">
        <v>1081</v>
      </c>
      <c r="E1714" s="8" t="s">
        <v>2779</v>
      </c>
      <c r="F1714" s="4">
        <v>726200</v>
      </c>
      <c r="G1714" s="4"/>
      <c r="H1714" s="4"/>
      <c r="I1714" s="4"/>
      <c r="K1714" t="str">
        <f t="shared" si="54"/>
        <v>NELOGAN</v>
      </c>
      <c r="L1714" s="9">
        <f t="shared" si="55"/>
        <v>726200</v>
      </c>
      <c r="M1714" s="9"/>
    </row>
    <row r="1715" spans="1:13">
      <c r="A1715" s="2" t="s">
        <v>2770</v>
      </c>
      <c r="B1715" s="2" t="s">
        <v>2155</v>
      </c>
      <c r="C1715" s="3" t="s">
        <v>1108</v>
      </c>
      <c r="D1715" s="2" t="s">
        <v>1081</v>
      </c>
      <c r="E1715" s="8" t="s">
        <v>2083</v>
      </c>
      <c r="F1715" s="4">
        <v>726200</v>
      </c>
      <c r="G1715" s="4"/>
      <c r="H1715" s="4"/>
      <c r="I1715" s="4"/>
      <c r="K1715" t="str">
        <f t="shared" si="54"/>
        <v>NELOUP</v>
      </c>
      <c r="L1715" s="9">
        <f t="shared" si="55"/>
        <v>726200</v>
      </c>
      <c r="M1715" s="9"/>
    </row>
    <row r="1716" spans="1:13">
      <c r="A1716" s="2" t="s">
        <v>2770</v>
      </c>
      <c r="B1716" s="2" t="s">
        <v>2156</v>
      </c>
      <c r="C1716" s="3" t="s">
        <v>665</v>
      </c>
      <c r="D1716" s="2" t="s">
        <v>1081</v>
      </c>
      <c r="E1716" s="8" t="s">
        <v>2779</v>
      </c>
      <c r="F1716" s="4">
        <v>726200</v>
      </c>
      <c r="G1716" s="4"/>
      <c r="H1716" s="4"/>
      <c r="I1716" s="4"/>
      <c r="K1716" t="str">
        <f t="shared" si="54"/>
        <v>NEMCPHERSON</v>
      </c>
      <c r="L1716" s="9">
        <f t="shared" si="55"/>
        <v>726200</v>
      </c>
      <c r="M1716" s="9"/>
    </row>
    <row r="1717" spans="1:13">
      <c r="A1717" s="2" t="s">
        <v>2770</v>
      </c>
      <c r="B1717" s="2" t="s">
        <v>2157</v>
      </c>
      <c r="C1717" s="3" t="s">
        <v>48</v>
      </c>
      <c r="D1717" s="2" t="s">
        <v>1081</v>
      </c>
      <c r="E1717" s="8" t="s">
        <v>2780</v>
      </c>
      <c r="F1717" s="4">
        <v>726200</v>
      </c>
      <c r="G1717" s="4"/>
      <c r="H1717" s="4"/>
      <c r="I1717" s="4"/>
      <c r="K1717" t="str">
        <f t="shared" si="54"/>
        <v>NEMADISON</v>
      </c>
      <c r="L1717" s="9">
        <f t="shared" si="55"/>
        <v>726200</v>
      </c>
      <c r="M1717" s="9"/>
    </row>
    <row r="1718" spans="1:13">
      <c r="A1718" s="2" t="s">
        <v>2770</v>
      </c>
      <c r="B1718" s="2" t="s">
        <v>2158</v>
      </c>
      <c r="C1718" s="3" t="s">
        <v>1109</v>
      </c>
      <c r="D1718" s="2" t="s">
        <v>1081</v>
      </c>
      <c r="E1718" s="8" t="s">
        <v>2777</v>
      </c>
      <c r="F1718" s="4">
        <v>726200</v>
      </c>
      <c r="G1718" s="4"/>
      <c r="H1718" s="4"/>
      <c r="I1718" s="4"/>
      <c r="K1718" t="str">
        <f t="shared" si="54"/>
        <v>NEMERRICK</v>
      </c>
      <c r="L1718" s="9">
        <f t="shared" si="55"/>
        <v>726200</v>
      </c>
      <c r="M1718" s="9"/>
    </row>
    <row r="1719" spans="1:13">
      <c r="A1719" s="2" t="s">
        <v>2770</v>
      </c>
      <c r="B1719" s="2" t="s">
        <v>2159</v>
      </c>
      <c r="C1719" s="3" t="s">
        <v>1110</v>
      </c>
      <c r="D1719" s="2" t="s">
        <v>1081</v>
      </c>
      <c r="E1719" s="8" t="s">
        <v>2083</v>
      </c>
      <c r="F1719" s="4">
        <v>726200</v>
      </c>
      <c r="G1719" s="4"/>
      <c r="H1719" s="4"/>
      <c r="I1719" s="4"/>
      <c r="K1719" t="str">
        <f t="shared" si="54"/>
        <v>NEMORRILL</v>
      </c>
      <c r="L1719" s="9">
        <f t="shared" si="55"/>
        <v>726200</v>
      </c>
      <c r="M1719" s="9"/>
    </row>
    <row r="1720" spans="1:13">
      <c r="A1720" s="2" t="s">
        <v>2770</v>
      </c>
      <c r="B1720" s="2" t="s">
        <v>2161</v>
      </c>
      <c r="C1720" s="3" t="s">
        <v>1111</v>
      </c>
      <c r="D1720" s="2" t="s">
        <v>1081</v>
      </c>
      <c r="E1720" s="8" t="s">
        <v>2083</v>
      </c>
      <c r="F1720" s="4">
        <v>726200</v>
      </c>
      <c r="G1720" s="4"/>
      <c r="H1720" s="4"/>
      <c r="I1720" s="4"/>
      <c r="K1720" t="str">
        <f t="shared" si="54"/>
        <v>NENANCE</v>
      </c>
      <c r="L1720" s="9">
        <f t="shared" si="55"/>
        <v>726200</v>
      </c>
      <c r="M1720" s="9"/>
    </row>
    <row r="1721" spans="1:13">
      <c r="A1721" s="2" t="s">
        <v>2770</v>
      </c>
      <c r="B1721" s="2" t="s">
        <v>2162</v>
      </c>
      <c r="C1721" s="3" t="s">
        <v>669</v>
      </c>
      <c r="D1721" s="2" t="s">
        <v>1081</v>
      </c>
      <c r="E1721" s="8" t="s">
        <v>2083</v>
      </c>
      <c r="F1721" s="4">
        <v>726200</v>
      </c>
      <c r="G1721" s="4"/>
      <c r="H1721" s="4"/>
      <c r="I1721" s="4"/>
      <c r="K1721" t="str">
        <f t="shared" si="54"/>
        <v>NENEMAHA</v>
      </c>
      <c r="L1721" s="9">
        <f t="shared" si="55"/>
        <v>726200</v>
      </c>
      <c r="M1721" s="9"/>
    </row>
    <row r="1722" spans="1:13">
      <c r="A1722" s="2" t="s">
        <v>2770</v>
      </c>
      <c r="B1722" s="2" t="s">
        <v>2163</v>
      </c>
      <c r="C1722" s="3" t="s">
        <v>1112</v>
      </c>
      <c r="D1722" s="2" t="s">
        <v>1081</v>
      </c>
      <c r="E1722" s="8" t="s">
        <v>2083</v>
      </c>
      <c r="F1722" s="4">
        <v>726200</v>
      </c>
      <c r="G1722" s="4"/>
      <c r="H1722" s="4"/>
      <c r="I1722" s="4"/>
      <c r="K1722" t="str">
        <f t="shared" si="54"/>
        <v>NENUCKOLLS</v>
      </c>
      <c r="L1722" s="9">
        <f t="shared" si="55"/>
        <v>726200</v>
      </c>
      <c r="M1722" s="9"/>
    </row>
    <row r="1723" spans="1:13">
      <c r="A1723" s="2" t="s">
        <v>2770</v>
      </c>
      <c r="B1723" s="2" t="s">
        <v>2164</v>
      </c>
      <c r="C1723" s="3" t="s">
        <v>1113</v>
      </c>
      <c r="D1723" s="2" t="s">
        <v>1081</v>
      </c>
      <c r="E1723" s="8" t="s">
        <v>2083</v>
      </c>
      <c r="F1723" s="4">
        <v>726200</v>
      </c>
      <c r="G1723" s="4"/>
      <c r="H1723" s="4"/>
      <c r="I1723" s="4"/>
      <c r="K1723" t="str">
        <f t="shared" si="54"/>
        <v>NEOTOE</v>
      </c>
      <c r="L1723" s="9">
        <f t="shared" si="55"/>
        <v>726200</v>
      </c>
      <c r="M1723" s="9"/>
    </row>
    <row r="1724" spans="1:13">
      <c r="A1724" s="2" t="s">
        <v>2770</v>
      </c>
      <c r="B1724" s="2" t="s">
        <v>2165</v>
      </c>
      <c r="C1724" s="3" t="s">
        <v>676</v>
      </c>
      <c r="D1724" s="2" t="s">
        <v>1081</v>
      </c>
      <c r="E1724" s="8" t="s">
        <v>2083</v>
      </c>
      <c r="F1724" s="4">
        <v>726200</v>
      </c>
      <c r="G1724" s="4"/>
      <c r="H1724" s="4"/>
      <c r="I1724" s="4"/>
      <c r="K1724" t="str">
        <f t="shared" si="54"/>
        <v>NEPAWNEE</v>
      </c>
      <c r="L1724" s="9">
        <f t="shared" si="55"/>
        <v>726200</v>
      </c>
      <c r="M1724" s="9"/>
    </row>
    <row r="1725" spans="1:13">
      <c r="A1725" s="2" t="s">
        <v>2770</v>
      </c>
      <c r="B1725" s="2" t="s">
        <v>2231</v>
      </c>
      <c r="C1725" s="3" t="s">
        <v>1114</v>
      </c>
      <c r="D1725" s="2" t="s">
        <v>1081</v>
      </c>
      <c r="E1725" s="8" t="s">
        <v>2083</v>
      </c>
      <c r="F1725" s="4">
        <v>726200</v>
      </c>
      <c r="G1725" s="4"/>
      <c r="H1725" s="4"/>
      <c r="I1725" s="4"/>
      <c r="K1725" t="str">
        <f t="shared" si="54"/>
        <v>NEPERKINS</v>
      </c>
      <c r="L1725" s="9">
        <f t="shared" si="55"/>
        <v>726200</v>
      </c>
      <c r="M1725" s="9"/>
    </row>
    <row r="1726" spans="1:13">
      <c r="A1726" s="2" t="s">
        <v>2770</v>
      </c>
      <c r="B1726" s="2" t="s">
        <v>2232</v>
      </c>
      <c r="C1726" s="3" t="s">
        <v>1031</v>
      </c>
      <c r="D1726" s="2" t="s">
        <v>1081</v>
      </c>
      <c r="E1726" s="8" t="s">
        <v>2083</v>
      </c>
      <c r="F1726" s="4">
        <v>726200</v>
      </c>
      <c r="G1726" s="4"/>
      <c r="H1726" s="4"/>
      <c r="I1726" s="4"/>
      <c r="K1726" t="str">
        <f t="shared" si="54"/>
        <v>NEPHELPS</v>
      </c>
      <c r="L1726" s="9">
        <f t="shared" si="55"/>
        <v>726200</v>
      </c>
      <c r="M1726" s="9"/>
    </row>
    <row r="1727" spans="1:13">
      <c r="A1727" s="2" t="s">
        <v>2770</v>
      </c>
      <c r="B1727" s="2" t="s">
        <v>2233</v>
      </c>
      <c r="C1727" s="3" t="s">
        <v>418</v>
      </c>
      <c r="D1727" s="2" t="s">
        <v>1081</v>
      </c>
      <c r="E1727" s="8" t="s">
        <v>2780</v>
      </c>
      <c r="F1727" s="4">
        <v>726200</v>
      </c>
      <c r="G1727" s="4"/>
      <c r="H1727" s="4"/>
      <c r="I1727" s="4"/>
      <c r="K1727" t="str">
        <f t="shared" si="54"/>
        <v>NEPIERCE</v>
      </c>
      <c r="L1727" s="9">
        <f t="shared" si="55"/>
        <v>726200</v>
      </c>
      <c r="M1727" s="9"/>
    </row>
    <row r="1728" spans="1:13">
      <c r="A1728" s="2" t="s">
        <v>2770</v>
      </c>
      <c r="B1728" s="2" t="s">
        <v>2235</v>
      </c>
      <c r="C1728" s="3" t="s">
        <v>1032</v>
      </c>
      <c r="D1728" s="2" t="s">
        <v>1081</v>
      </c>
      <c r="E1728" s="8" t="s">
        <v>2781</v>
      </c>
      <c r="F1728" s="4">
        <v>726200</v>
      </c>
      <c r="G1728" s="4"/>
      <c r="H1728" s="4"/>
      <c r="I1728" s="4"/>
      <c r="K1728" t="str">
        <f t="shared" si="54"/>
        <v>NEPLATTE</v>
      </c>
      <c r="L1728" s="9">
        <f t="shared" si="55"/>
        <v>726200</v>
      </c>
      <c r="M1728" s="9"/>
    </row>
    <row r="1729" spans="1:13">
      <c r="A1729" s="2" t="s">
        <v>2770</v>
      </c>
      <c r="B1729" s="2" t="s">
        <v>2236</v>
      </c>
      <c r="C1729" s="3" t="s">
        <v>147</v>
      </c>
      <c r="D1729" s="2" t="s">
        <v>1081</v>
      </c>
      <c r="E1729" s="8" t="s">
        <v>2083</v>
      </c>
      <c r="F1729" s="4">
        <v>726200</v>
      </c>
      <c r="G1729" s="4"/>
      <c r="H1729" s="4"/>
      <c r="I1729" s="4"/>
      <c r="K1729" t="str">
        <f t="shared" si="54"/>
        <v>NEPOLK</v>
      </c>
      <c r="L1729" s="9">
        <f t="shared" si="55"/>
        <v>726200</v>
      </c>
      <c r="M1729" s="9"/>
    </row>
    <row r="1730" spans="1:13">
      <c r="A1730" s="2" t="s">
        <v>2770</v>
      </c>
      <c r="B1730" s="2" t="s">
        <v>2237</v>
      </c>
      <c r="C1730" s="3" t="s">
        <v>1115</v>
      </c>
      <c r="D1730" s="2" t="s">
        <v>1081</v>
      </c>
      <c r="E1730" s="8" t="s">
        <v>2083</v>
      </c>
      <c r="F1730" s="4">
        <v>726200</v>
      </c>
      <c r="G1730" s="4"/>
      <c r="H1730" s="4"/>
      <c r="I1730" s="4"/>
      <c r="K1730" t="str">
        <f t="shared" si="54"/>
        <v>NERED WILLOW</v>
      </c>
      <c r="L1730" s="9">
        <f t="shared" si="55"/>
        <v>726200</v>
      </c>
      <c r="M1730" s="9"/>
    </row>
    <row r="1731" spans="1:13">
      <c r="A1731" s="2" t="s">
        <v>2770</v>
      </c>
      <c r="B1731" s="2" t="s">
        <v>2239</v>
      </c>
      <c r="C1731" s="3" t="s">
        <v>1116</v>
      </c>
      <c r="D1731" s="2" t="s">
        <v>1081</v>
      </c>
      <c r="E1731" s="8" t="s">
        <v>2083</v>
      </c>
      <c r="F1731" s="4">
        <v>726200</v>
      </c>
      <c r="G1731" s="4"/>
      <c r="H1731" s="4"/>
      <c r="I1731" s="4"/>
      <c r="K1731" t="str">
        <f t="shared" si="54"/>
        <v>NERICHARDSON</v>
      </c>
      <c r="L1731" s="9">
        <f t="shared" si="55"/>
        <v>726200</v>
      </c>
      <c r="M1731" s="9"/>
    </row>
    <row r="1732" spans="1:13">
      <c r="A1732" s="2" t="s">
        <v>2770</v>
      </c>
      <c r="B1732" s="2" t="s">
        <v>2240</v>
      </c>
      <c r="C1732" s="3" t="s">
        <v>952</v>
      </c>
      <c r="D1732" s="2" t="s">
        <v>1081</v>
      </c>
      <c r="E1732" s="8" t="s">
        <v>2083</v>
      </c>
      <c r="F1732" s="4">
        <v>726200</v>
      </c>
      <c r="G1732" s="4"/>
      <c r="H1732" s="4"/>
      <c r="I1732" s="4"/>
      <c r="K1732" t="str">
        <f t="shared" si="54"/>
        <v>NEROCK</v>
      </c>
      <c r="L1732" s="9">
        <f t="shared" si="55"/>
        <v>726200</v>
      </c>
      <c r="M1732" s="9"/>
    </row>
    <row r="1733" spans="1:13">
      <c r="A1733" s="2" t="s">
        <v>2770</v>
      </c>
      <c r="B1733" s="2" t="s">
        <v>2362</v>
      </c>
      <c r="C1733" s="3" t="s">
        <v>152</v>
      </c>
      <c r="D1733" s="2" t="s">
        <v>1081</v>
      </c>
      <c r="E1733" s="8" t="s">
        <v>2083</v>
      </c>
      <c r="F1733" s="4">
        <v>726200</v>
      </c>
      <c r="G1733" s="4"/>
      <c r="H1733" s="4"/>
      <c r="I1733" s="4"/>
      <c r="K1733" t="str">
        <f t="shared" ref="K1733:K1796" si="56">+D1733&amp;C1733</f>
        <v>NESALINE</v>
      </c>
      <c r="L1733" s="9">
        <f t="shared" ref="L1733:L1796" si="57">+F1733</f>
        <v>726200</v>
      </c>
      <c r="M1733" s="9"/>
    </row>
    <row r="1734" spans="1:13">
      <c r="A1734" s="2" t="s">
        <v>2770</v>
      </c>
      <c r="B1734" s="2" t="s">
        <v>2363</v>
      </c>
      <c r="C1734" s="3" t="s">
        <v>1117</v>
      </c>
      <c r="D1734" s="2" t="s">
        <v>1081</v>
      </c>
      <c r="E1734" s="8" t="s">
        <v>2564</v>
      </c>
      <c r="F1734" s="4">
        <v>726200</v>
      </c>
      <c r="G1734" s="4"/>
      <c r="H1734" s="4"/>
      <c r="I1734" s="4"/>
      <c r="K1734" t="str">
        <f t="shared" si="56"/>
        <v>NESARPY</v>
      </c>
      <c r="L1734" s="9">
        <f t="shared" si="57"/>
        <v>726200</v>
      </c>
      <c r="M1734" s="9"/>
    </row>
    <row r="1735" spans="1:13">
      <c r="A1735" s="2" t="s">
        <v>2770</v>
      </c>
      <c r="B1735" s="2" t="s">
        <v>2365</v>
      </c>
      <c r="C1735" s="3" t="s">
        <v>1118</v>
      </c>
      <c r="D1735" s="2" t="s">
        <v>1081</v>
      </c>
      <c r="E1735" s="8" t="s">
        <v>2564</v>
      </c>
      <c r="F1735" s="4">
        <v>726200</v>
      </c>
      <c r="G1735" s="4"/>
      <c r="H1735" s="4"/>
      <c r="I1735" s="4"/>
      <c r="K1735" t="str">
        <f t="shared" si="56"/>
        <v>NESAUNDERS</v>
      </c>
      <c r="L1735" s="9">
        <f t="shared" si="57"/>
        <v>726200</v>
      </c>
      <c r="M1735" s="9"/>
    </row>
    <row r="1736" spans="1:13">
      <c r="A1736" s="2" t="s">
        <v>2770</v>
      </c>
      <c r="B1736" s="2" t="s">
        <v>2366</v>
      </c>
      <c r="C1736" s="3" t="s">
        <v>1119</v>
      </c>
      <c r="D1736" s="2" t="s">
        <v>1081</v>
      </c>
      <c r="E1736" s="8" t="s">
        <v>2772</v>
      </c>
      <c r="F1736" s="4">
        <v>726200</v>
      </c>
      <c r="G1736" s="4"/>
      <c r="H1736" s="4"/>
      <c r="I1736" s="4"/>
      <c r="K1736" t="str">
        <f t="shared" si="56"/>
        <v>NESCOTTS BLUFF</v>
      </c>
      <c r="L1736" s="9">
        <f t="shared" si="57"/>
        <v>726200</v>
      </c>
      <c r="M1736" s="9"/>
    </row>
    <row r="1737" spans="1:13">
      <c r="A1737" s="2" t="s">
        <v>2770</v>
      </c>
      <c r="B1737" s="2" t="s">
        <v>2368</v>
      </c>
      <c r="C1737" s="3" t="s">
        <v>685</v>
      </c>
      <c r="D1737" s="2" t="s">
        <v>1081</v>
      </c>
      <c r="E1737" s="8" t="s">
        <v>2778</v>
      </c>
      <c r="F1737" s="4">
        <v>726200</v>
      </c>
      <c r="G1737" s="4"/>
      <c r="H1737" s="4"/>
      <c r="I1737" s="4"/>
      <c r="K1737" t="str">
        <f t="shared" si="56"/>
        <v>NESEWARD</v>
      </c>
      <c r="L1737" s="9">
        <f t="shared" si="57"/>
        <v>726200</v>
      </c>
      <c r="M1737" s="9"/>
    </row>
    <row r="1738" spans="1:13">
      <c r="A1738" s="2" t="s">
        <v>2770</v>
      </c>
      <c r="B1738" s="2" t="s">
        <v>2369</v>
      </c>
      <c r="C1738" s="3" t="s">
        <v>687</v>
      </c>
      <c r="D1738" s="2" t="s">
        <v>1081</v>
      </c>
      <c r="E1738" s="8" t="s">
        <v>2083</v>
      </c>
      <c r="F1738" s="4">
        <v>726200</v>
      </c>
      <c r="G1738" s="4"/>
      <c r="H1738" s="4"/>
      <c r="I1738" s="4"/>
      <c r="K1738" t="str">
        <f t="shared" si="56"/>
        <v>NESHERIDAN</v>
      </c>
      <c r="L1738" s="9">
        <f t="shared" si="57"/>
        <v>726200</v>
      </c>
      <c r="M1738" s="9"/>
    </row>
    <row r="1739" spans="1:13">
      <c r="A1739" s="2" t="s">
        <v>2770</v>
      </c>
      <c r="B1739" s="2" t="s">
        <v>2370</v>
      </c>
      <c r="C1739" s="3" t="s">
        <v>688</v>
      </c>
      <c r="D1739" s="2" t="s">
        <v>1081</v>
      </c>
      <c r="E1739" s="8" t="s">
        <v>2083</v>
      </c>
      <c r="F1739" s="4">
        <v>726200</v>
      </c>
      <c r="G1739" s="4"/>
      <c r="H1739" s="4"/>
      <c r="I1739" s="4"/>
      <c r="K1739" t="str">
        <f t="shared" si="56"/>
        <v>NESHERMAN</v>
      </c>
      <c r="L1739" s="9">
        <f t="shared" si="57"/>
        <v>726200</v>
      </c>
      <c r="M1739" s="9"/>
    </row>
    <row r="1740" spans="1:13">
      <c r="A1740" s="2" t="s">
        <v>2770</v>
      </c>
      <c r="B1740" s="2" t="s">
        <v>2371</v>
      </c>
      <c r="C1740" s="3" t="s">
        <v>626</v>
      </c>
      <c r="D1740" s="2" t="s">
        <v>1081</v>
      </c>
      <c r="E1740" s="8" t="s">
        <v>2772</v>
      </c>
      <c r="F1740" s="4">
        <v>726200</v>
      </c>
      <c r="G1740" s="4"/>
      <c r="H1740" s="4"/>
      <c r="I1740" s="4"/>
      <c r="K1740" t="str">
        <f t="shared" si="56"/>
        <v>NESIOUX</v>
      </c>
      <c r="L1740" s="9">
        <f t="shared" si="57"/>
        <v>726200</v>
      </c>
      <c r="M1740" s="9"/>
    </row>
    <row r="1741" spans="1:13">
      <c r="A1741" s="2" t="s">
        <v>2770</v>
      </c>
      <c r="B1741" s="2" t="s">
        <v>2372</v>
      </c>
      <c r="C1741" s="3" t="s">
        <v>691</v>
      </c>
      <c r="D1741" s="2" t="s">
        <v>1081</v>
      </c>
      <c r="E1741" s="8" t="s">
        <v>2780</v>
      </c>
      <c r="F1741" s="4">
        <v>726200</v>
      </c>
      <c r="G1741" s="4"/>
      <c r="H1741" s="4"/>
      <c r="I1741" s="4"/>
      <c r="K1741" t="str">
        <f t="shared" si="56"/>
        <v>NESTANTON</v>
      </c>
      <c r="L1741" s="9">
        <f t="shared" si="57"/>
        <v>726200</v>
      </c>
      <c r="M1741" s="9"/>
    </row>
    <row r="1742" spans="1:13">
      <c r="A1742" s="2" t="s">
        <v>2770</v>
      </c>
      <c r="B1742" s="2" t="s">
        <v>2374</v>
      </c>
      <c r="C1742" s="3" t="s">
        <v>1120</v>
      </c>
      <c r="D1742" s="2" t="s">
        <v>1081</v>
      </c>
      <c r="E1742" s="8" t="s">
        <v>2083</v>
      </c>
      <c r="F1742" s="4">
        <v>726200</v>
      </c>
      <c r="G1742" s="4"/>
      <c r="H1742" s="4"/>
      <c r="I1742" s="4"/>
      <c r="K1742" t="str">
        <f t="shared" si="56"/>
        <v>NETHAYER</v>
      </c>
      <c r="L1742" s="9">
        <f t="shared" si="57"/>
        <v>726200</v>
      </c>
      <c r="M1742" s="9"/>
    </row>
    <row r="1743" spans="1:13">
      <c r="A1743" s="2" t="s">
        <v>2770</v>
      </c>
      <c r="B1743" s="2" t="s">
        <v>2375</v>
      </c>
      <c r="C1743" s="3" t="s">
        <v>433</v>
      </c>
      <c r="D1743" s="2" t="s">
        <v>1081</v>
      </c>
      <c r="E1743" s="8" t="s">
        <v>2083</v>
      </c>
      <c r="F1743" s="4">
        <v>726200</v>
      </c>
      <c r="G1743" s="4"/>
      <c r="H1743" s="4"/>
      <c r="I1743" s="4"/>
      <c r="K1743" t="str">
        <f t="shared" si="56"/>
        <v>NETHOMAS</v>
      </c>
      <c r="L1743" s="9">
        <f t="shared" si="57"/>
        <v>726200</v>
      </c>
      <c r="M1743" s="9"/>
    </row>
    <row r="1744" spans="1:13">
      <c r="A1744" s="2" t="s">
        <v>2770</v>
      </c>
      <c r="B1744" s="2" t="s">
        <v>2376</v>
      </c>
      <c r="C1744" s="3" t="s">
        <v>1121</v>
      </c>
      <c r="D1744" s="2" t="s">
        <v>1081</v>
      </c>
      <c r="E1744" s="8" t="s">
        <v>2083</v>
      </c>
      <c r="F1744" s="4">
        <v>726200</v>
      </c>
      <c r="G1744" s="4"/>
      <c r="H1744" s="4"/>
      <c r="I1744" s="4"/>
      <c r="K1744" t="str">
        <f t="shared" si="56"/>
        <v>NETHURSTON</v>
      </c>
      <c r="L1744" s="9">
        <f t="shared" si="57"/>
        <v>726200</v>
      </c>
      <c r="M1744" s="9"/>
    </row>
    <row r="1745" spans="1:13">
      <c r="A1745" s="2" t="s">
        <v>2770</v>
      </c>
      <c r="B1745" s="2" t="s">
        <v>2377</v>
      </c>
      <c r="C1745" s="3" t="s">
        <v>490</v>
      </c>
      <c r="D1745" s="2" t="s">
        <v>1081</v>
      </c>
      <c r="E1745" s="8" t="s">
        <v>2083</v>
      </c>
      <c r="F1745" s="4">
        <v>726200</v>
      </c>
      <c r="G1745" s="4"/>
      <c r="H1745" s="4"/>
      <c r="I1745" s="4"/>
      <c r="K1745" t="str">
        <f t="shared" si="56"/>
        <v>NEVALLEY</v>
      </c>
      <c r="L1745" s="9">
        <f t="shared" si="57"/>
        <v>726200</v>
      </c>
      <c r="M1745" s="9"/>
    </row>
    <row r="1746" spans="1:13">
      <c r="A1746" s="2" t="s">
        <v>2770</v>
      </c>
      <c r="B1746" s="2" t="s">
        <v>2378</v>
      </c>
      <c r="C1746" s="3" t="s">
        <v>68</v>
      </c>
      <c r="D1746" s="2" t="s">
        <v>1081</v>
      </c>
      <c r="E1746" s="8" t="s">
        <v>2564</v>
      </c>
      <c r="F1746" s="4">
        <v>726200</v>
      </c>
      <c r="G1746" s="4"/>
      <c r="H1746" s="4"/>
      <c r="I1746" s="4"/>
      <c r="K1746" t="str">
        <f t="shared" si="56"/>
        <v>NEWASHINGTON</v>
      </c>
      <c r="L1746" s="9">
        <f t="shared" si="57"/>
        <v>726200</v>
      </c>
      <c r="M1746" s="9"/>
    </row>
    <row r="1747" spans="1:13">
      <c r="A1747" s="2" t="s">
        <v>2770</v>
      </c>
      <c r="B1747" s="2" t="s">
        <v>2379</v>
      </c>
      <c r="C1747" s="3" t="s">
        <v>444</v>
      </c>
      <c r="D1747" s="2" t="s">
        <v>1081</v>
      </c>
      <c r="E1747" s="8" t="s">
        <v>2083</v>
      </c>
      <c r="F1747" s="4">
        <v>726200</v>
      </c>
      <c r="G1747" s="4"/>
      <c r="H1747" s="4"/>
      <c r="I1747" s="4"/>
      <c r="K1747" t="str">
        <f t="shared" si="56"/>
        <v>NEWAYNE</v>
      </c>
      <c r="L1747" s="9">
        <f t="shared" si="57"/>
        <v>726200</v>
      </c>
      <c r="M1747" s="9"/>
    </row>
    <row r="1748" spans="1:13">
      <c r="A1748" s="2" t="s">
        <v>2770</v>
      </c>
      <c r="B1748" s="2" t="s">
        <v>2381</v>
      </c>
      <c r="C1748" s="3" t="s">
        <v>445</v>
      </c>
      <c r="D1748" s="2" t="s">
        <v>1081</v>
      </c>
      <c r="E1748" s="8" t="s">
        <v>2083</v>
      </c>
      <c r="F1748" s="4">
        <v>726200</v>
      </c>
      <c r="G1748" s="4"/>
      <c r="H1748" s="4"/>
      <c r="I1748" s="4"/>
      <c r="K1748" t="str">
        <f t="shared" si="56"/>
        <v>NEWEBSTER</v>
      </c>
      <c r="L1748" s="9">
        <f t="shared" si="57"/>
        <v>726200</v>
      </c>
      <c r="M1748" s="9"/>
    </row>
    <row r="1749" spans="1:13">
      <c r="A1749" s="2" t="s">
        <v>2770</v>
      </c>
      <c r="B1749" s="2" t="s">
        <v>2382</v>
      </c>
      <c r="C1749" s="3" t="s">
        <v>446</v>
      </c>
      <c r="D1749" s="2" t="s">
        <v>1081</v>
      </c>
      <c r="E1749" s="8" t="s">
        <v>2083</v>
      </c>
      <c r="F1749" s="4">
        <v>726200</v>
      </c>
      <c r="G1749" s="4"/>
      <c r="H1749" s="4"/>
      <c r="I1749" s="4"/>
      <c r="K1749" t="str">
        <f t="shared" si="56"/>
        <v>NEWHEELER</v>
      </c>
      <c r="L1749" s="9">
        <f t="shared" si="57"/>
        <v>726200</v>
      </c>
      <c r="M1749" s="9"/>
    </row>
    <row r="1750" spans="1:13">
      <c r="A1750" s="2" t="s">
        <v>2770</v>
      </c>
      <c r="B1750" s="2" t="s">
        <v>2186</v>
      </c>
      <c r="C1750" s="3" t="s">
        <v>814</v>
      </c>
      <c r="D1750" s="2" t="s">
        <v>1081</v>
      </c>
      <c r="E1750" s="8" t="s">
        <v>2083</v>
      </c>
      <c r="F1750" s="4">
        <v>726200</v>
      </c>
      <c r="G1750" s="4"/>
      <c r="H1750" s="4"/>
      <c r="I1750" s="4"/>
      <c r="K1750" t="str">
        <f t="shared" si="56"/>
        <v>NEYORK</v>
      </c>
      <c r="L1750" s="9">
        <f t="shared" si="57"/>
        <v>726200</v>
      </c>
      <c r="M1750" s="9"/>
    </row>
    <row r="1751" spans="1:13">
      <c r="A1751" s="2" t="s">
        <v>2782</v>
      </c>
      <c r="B1751" s="2" t="s">
        <v>2073</v>
      </c>
      <c r="C1751" s="3" t="s">
        <v>1122</v>
      </c>
      <c r="D1751" s="2" t="s">
        <v>1123</v>
      </c>
      <c r="E1751" s="8" t="s">
        <v>2783</v>
      </c>
      <c r="F1751" s="4">
        <v>726200</v>
      </c>
      <c r="G1751" s="4"/>
      <c r="H1751" s="4"/>
      <c r="I1751" s="4"/>
      <c r="K1751" t="str">
        <f t="shared" si="56"/>
        <v>NVCHURCHILL</v>
      </c>
      <c r="L1751" s="9">
        <f t="shared" si="57"/>
        <v>726200</v>
      </c>
      <c r="M1751" s="9"/>
    </row>
    <row r="1752" spans="1:13">
      <c r="A1752" s="2" t="s">
        <v>2782</v>
      </c>
      <c r="B1752" s="2" t="s">
        <v>2075</v>
      </c>
      <c r="C1752" s="3" t="s">
        <v>115</v>
      </c>
      <c r="D1752" s="2" t="s">
        <v>1123</v>
      </c>
      <c r="E1752" s="8" t="s">
        <v>2784</v>
      </c>
      <c r="F1752" s="4">
        <v>726200</v>
      </c>
      <c r="G1752" s="4"/>
      <c r="H1752" s="4"/>
      <c r="I1752" s="4"/>
      <c r="K1752" t="str">
        <f t="shared" si="56"/>
        <v>NVCLARK</v>
      </c>
      <c r="L1752" s="9">
        <f t="shared" si="57"/>
        <v>726200</v>
      </c>
      <c r="M1752" s="9"/>
    </row>
    <row r="1753" spans="1:13">
      <c r="A1753" s="2" t="s">
        <v>2782</v>
      </c>
      <c r="B1753" s="2" t="s">
        <v>2077</v>
      </c>
      <c r="C1753" s="3" t="s">
        <v>240</v>
      </c>
      <c r="D1753" s="2" t="s">
        <v>1123</v>
      </c>
      <c r="E1753" s="8" t="s">
        <v>2785</v>
      </c>
      <c r="F1753" s="4">
        <v>726200</v>
      </c>
      <c r="G1753" s="4"/>
      <c r="H1753" s="4"/>
      <c r="I1753" s="4"/>
      <c r="K1753" t="str">
        <f t="shared" si="56"/>
        <v>NVDOUGLAS</v>
      </c>
      <c r="L1753" s="9">
        <f t="shared" si="57"/>
        <v>726200</v>
      </c>
      <c r="M1753" s="9"/>
    </row>
    <row r="1754" spans="1:13">
      <c r="A1754" s="2" t="s">
        <v>2782</v>
      </c>
      <c r="B1754" s="2" t="s">
        <v>2079</v>
      </c>
      <c r="C1754" s="3" t="s">
        <v>1124</v>
      </c>
      <c r="D1754" s="2" t="s">
        <v>1123</v>
      </c>
      <c r="E1754" s="8" t="s">
        <v>2786</v>
      </c>
      <c r="F1754" s="4">
        <v>726200</v>
      </c>
      <c r="G1754" s="4"/>
      <c r="H1754" s="4"/>
      <c r="I1754" s="4"/>
      <c r="K1754" t="str">
        <f t="shared" si="56"/>
        <v>NVELKO</v>
      </c>
      <c r="L1754" s="9">
        <f t="shared" si="57"/>
        <v>726200</v>
      </c>
      <c r="M1754" s="9"/>
    </row>
    <row r="1755" spans="1:13">
      <c r="A1755" s="2" t="s">
        <v>2782</v>
      </c>
      <c r="B1755" s="2" t="s">
        <v>2081</v>
      </c>
      <c r="C1755" s="3" t="s">
        <v>1125</v>
      </c>
      <c r="D1755" s="2" t="s">
        <v>1123</v>
      </c>
      <c r="E1755" s="8" t="s">
        <v>2083</v>
      </c>
      <c r="F1755" s="4">
        <v>726200</v>
      </c>
      <c r="G1755" s="4"/>
      <c r="H1755" s="4"/>
      <c r="I1755" s="4"/>
      <c r="K1755" t="str">
        <f t="shared" si="56"/>
        <v>NVESMERALDA</v>
      </c>
      <c r="L1755" s="9">
        <f t="shared" si="57"/>
        <v>726200</v>
      </c>
      <c r="M1755" s="9"/>
    </row>
    <row r="1756" spans="1:13">
      <c r="A1756" s="2" t="s">
        <v>2782</v>
      </c>
      <c r="B1756" s="2" t="s">
        <v>2082</v>
      </c>
      <c r="C1756" s="3" t="s">
        <v>1126</v>
      </c>
      <c r="D1756" s="2" t="s">
        <v>1123</v>
      </c>
      <c r="E1756" s="8" t="s">
        <v>2786</v>
      </c>
      <c r="F1756" s="4">
        <v>726200</v>
      </c>
      <c r="G1756" s="4"/>
      <c r="H1756" s="4"/>
      <c r="I1756" s="4"/>
      <c r="K1756" t="str">
        <f t="shared" si="56"/>
        <v>NVEUREKA</v>
      </c>
      <c r="L1756" s="9">
        <f t="shared" si="57"/>
        <v>726200</v>
      </c>
      <c r="M1756" s="9"/>
    </row>
    <row r="1757" spans="1:13">
      <c r="A1757" s="2" t="s">
        <v>2782</v>
      </c>
      <c r="B1757" s="2" t="s">
        <v>2084</v>
      </c>
      <c r="C1757" s="3" t="s">
        <v>176</v>
      </c>
      <c r="D1757" s="2" t="s">
        <v>1123</v>
      </c>
      <c r="E1757" s="8" t="s">
        <v>2787</v>
      </c>
      <c r="F1757" s="4">
        <v>726200</v>
      </c>
      <c r="G1757" s="4"/>
      <c r="H1757" s="4"/>
      <c r="I1757" s="4"/>
      <c r="K1757" t="str">
        <f t="shared" si="56"/>
        <v>NVHUMBOLDT</v>
      </c>
      <c r="L1757" s="9">
        <f t="shared" si="57"/>
        <v>726200</v>
      </c>
      <c r="M1757" s="9"/>
    </row>
    <row r="1758" spans="1:13">
      <c r="A1758" s="2" t="s">
        <v>2782</v>
      </c>
      <c r="B1758" s="2" t="s">
        <v>2085</v>
      </c>
      <c r="C1758" s="3" t="s">
        <v>1127</v>
      </c>
      <c r="D1758" s="2" t="s">
        <v>1123</v>
      </c>
      <c r="E1758" s="8" t="s">
        <v>2083</v>
      </c>
      <c r="F1758" s="4">
        <v>726200</v>
      </c>
      <c r="G1758" s="4"/>
      <c r="H1758" s="4"/>
      <c r="I1758" s="4"/>
      <c r="K1758" t="str">
        <f t="shared" si="56"/>
        <v>NVLANDER</v>
      </c>
      <c r="L1758" s="9">
        <f t="shared" si="57"/>
        <v>726200</v>
      </c>
      <c r="M1758" s="9"/>
    </row>
    <row r="1759" spans="1:13">
      <c r="A1759" s="2" t="s">
        <v>2782</v>
      </c>
      <c r="B1759" s="2" t="s">
        <v>2087</v>
      </c>
      <c r="C1759" s="3" t="s">
        <v>136</v>
      </c>
      <c r="D1759" s="2" t="s">
        <v>1123</v>
      </c>
      <c r="E1759" s="8" t="s">
        <v>2083</v>
      </c>
      <c r="F1759" s="4">
        <v>726200</v>
      </c>
      <c r="G1759" s="4"/>
      <c r="H1759" s="4"/>
      <c r="I1759" s="4"/>
      <c r="K1759" t="str">
        <f t="shared" si="56"/>
        <v>NVLINCOLN</v>
      </c>
      <c r="L1759" s="9">
        <f t="shared" si="57"/>
        <v>726200</v>
      </c>
      <c r="M1759" s="9"/>
    </row>
    <row r="1760" spans="1:13">
      <c r="A1760" s="2" t="s">
        <v>2782</v>
      </c>
      <c r="B1760" s="2" t="s">
        <v>2088</v>
      </c>
      <c r="C1760" s="3" t="s">
        <v>612</v>
      </c>
      <c r="D1760" s="2" t="s">
        <v>1123</v>
      </c>
      <c r="E1760" s="8" t="s">
        <v>2788</v>
      </c>
      <c r="F1760" s="4">
        <v>726200</v>
      </c>
      <c r="G1760" s="4"/>
      <c r="H1760" s="4"/>
      <c r="I1760" s="4"/>
      <c r="K1760" t="str">
        <f t="shared" si="56"/>
        <v>NVLYON</v>
      </c>
      <c r="L1760" s="9">
        <f t="shared" si="57"/>
        <v>726200</v>
      </c>
      <c r="M1760" s="9"/>
    </row>
    <row r="1761" spans="1:13">
      <c r="A1761" s="2" t="s">
        <v>2782</v>
      </c>
      <c r="B1761" s="2" t="s">
        <v>2089</v>
      </c>
      <c r="C1761" s="3" t="s">
        <v>257</v>
      </c>
      <c r="D1761" s="2" t="s">
        <v>1123</v>
      </c>
      <c r="E1761" s="8" t="s">
        <v>2083</v>
      </c>
      <c r="F1761" s="4">
        <v>726200</v>
      </c>
      <c r="G1761" s="4"/>
      <c r="H1761" s="4"/>
      <c r="I1761" s="4"/>
      <c r="K1761" t="str">
        <f t="shared" si="56"/>
        <v>NVMINERAL</v>
      </c>
      <c r="L1761" s="9">
        <f t="shared" si="57"/>
        <v>726200</v>
      </c>
      <c r="M1761" s="9"/>
    </row>
    <row r="1762" spans="1:13">
      <c r="A1762" s="2" t="s">
        <v>2782</v>
      </c>
      <c r="B1762" s="2" t="s">
        <v>2090</v>
      </c>
      <c r="C1762" s="3" t="s">
        <v>1128</v>
      </c>
      <c r="D1762" s="2" t="s">
        <v>1123</v>
      </c>
      <c r="E1762" s="8" t="s">
        <v>2789</v>
      </c>
      <c r="F1762" s="4">
        <v>726200</v>
      </c>
      <c r="G1762" s="4"/>
      <c r="H1762" s="4"/>
      <c r="I1762" s="4"/>
      <c r="K1762" t="str">
        <f t="shared" si="56"/>
        <v>NVNYE</v>
      </c>
      <c r="L1762" s="9">
        <f t="shared" si="57"/>
        <v>726200</v>
      </c>
      <c r="M1762" s="9"/>
    </row>
    <row r="1763" spans="1:13">
      <c r="A1763" s="2" t="s">
        <v>2782</v>
      </c>
      <c r="B1763" s="2" t="s">
        <v>2092</v>
      </c>
      <c r="C1763" s="3" t="s">
        <v>1129</v>
      </c>
      <c r="D1763" s="2" t="s">
        <v>1123</v>
      </c>
      <c r="E1763" s="8" t="s">
        <v>2083</v>
      </c>
      <c r="F1763" s="4">
        <v>726200</v>
      </c>
      <c r="G1763" s="4"/>
      <c r="H1763" s="4"/>
      <c r="I1763" s="4"/>
      <c r="K1763" t="str">
        <f t="shared" si="56"/>
        <v>NVPERSHING</v>
      </c>
      <c r="L1763" s="9">
        <f t="shared" si="57"/>
        <v>726200</v>
      </c>
      <c r="M1763" s="9"/>
    </row>
    <row r="1764" spans="1:13">
      <c r="A1764" s="2" t="s">
        <v>2782</v>
      </c>
      <c r="B1764" s="2" t="s">
        <v>2093</v>
      </c>
      <c r="C1764" s="3" t="s">
        <v>1130</v>
      </c>
      <c r="D1764" s="2" t="s">
        <v>1123</v>
      </c>
      <c r="E1764" s="8" t="s">
        <v>2790</v>
      </c>
      <c r="F1764" s="4">
        <v>726200</v>
      </c>
      <c r="G1764" s="4"/>
      <c r="H1764" s="4"/>
      <c r="I1764" s="4"/>
      <c r="K1764" t="str">
        <f t="shared" si="56"/>
        <v>NVSTOREY</v>
      </c>
      <c r="L1764" s="9">
        <f t="shared" si="57"/>
        <v>726200</v>
      </c>
      <c r="M1764" s="9"/>
    </row>
    <row r="1765" spans="1:13">
      <c r="A1765" s="2" t="s">
        <v>2782</v>
      </c>
      <c r="B1765" s="2" t="s">
        <v>2094</v>
      </c>
      <c r="C1765" s="3" t="s">
        <v>1131</v>
      </c>
      <c r="D1765" s="2" t="s">
        <v>1123</v>
      </c>
      <c r="E1765" s="8" t="s">
        <v>2790</v>
      </c>
      <c r="F1765" s="4">
        <v>726200</v>
      </c>
      <c r="G1765" s="4"/>
      <c r="H1765" s="4"/>
      <c r="I1765" s="4"/>
      <c r="K1765" t="str">
        <f t="shared" si="56"/>
        <v>NVWASHOE</v>
      </c>
      <c r="L1765" s="9">
        <f t="shared" si="57"/>
        <v>726200</v>
      </c>
      <c r="M1765" s="9"/>
    </row>
    <row r="1766" spans="1:13">
      <c r="A1766" s="2" t="s">
        <v>2782</v>
      </c>
      <c r="B1766" s="2" t="s">
        <v>2096</v>
      </c>
      <c r="C1766" s="3" t="s">
        <v>1132</v>
      </c>
      <c r="D1766" s="2" t="s">
        <v>1123</v>
      </c>
      <c r="E1766" s="8" t="s">
        <v>2083</v>
      </c>
      <c r="F1766" s="4">
        <v>726200</v>
      </c>
      <c r="G1766" s="4"/>
      <c r="H1766" s="4"/>
      <c r="I1766" s="4"/>
      <c r="K1766" t="str">
        <f t="shared" si="56"/>
        <v>NVWHITE PINE</v>
      </c>
      <c r="L1766" s="9">
        <f t="shared" si="57"/>
        <v>726200</v>
      </c>
      <c r="M1766" s="9"/>
    </row>
    <row r="1767" spans="1:13">
      <c r="A1767" s="2" t="s">
        <v>2782</v>
      </c>
      <c r="B1767" s="2" t="s">
        <v>2649</v>
      </c>
      <c r="C1767" s="58" t="s">
        <v>1133</v>
      </c>
      <c r="D1767" s="2" t="s">
        <v>1123</v>
      </c>
      <c r="E1767" s="8" t="s">
        <v>2791</v>
      </c>
      <c r="F1767" s="4">
        <v>726200</v>
      </c>
      <c r="G1767" s="4"/>
      <c r="H1767" s="4"/>
      <c r="I1767" s="4"/>
      <c r="K1767" t="str">
        <f t="shared" si="56"/>
        <v>NVCARSON CITY</v>
      </c>
      <c r="L1767" s="9">
        <f t="shared" si="57"/>
        <v>726200</v>
      </c>
      <c r="M1767" s="9"/>
    </row>
    <row r="1768" spans="1:13">
      <c r="A1768" s="2" t="s">
        <v>2792</v>
      </c>
      <c r="B1768" s="2" t="s">
        <v>2073</v>
      </c>
      <c r="C1768" s="3" t="s">
        <v>1134</v>
      </c>
      <c r="D1768" s="2" t="s">
        <v>1135</v>
      </c>
      <c r="E1768" s="8" t="s">
        <v>2793</v>
      </c>
      <c r="F1768" s="4">
        <v>726200</v>
      </c>
      <c r="G1768" s="4"/>
      <c r="H1768" s="4"/>
      <c r="I1768" s="4"/>
      <c r="K1768" t="str">
        <f t="shared" si="56"/>
        <v>NHBELKNAP</v>
      </c>
      <c r="L1768" s="9">
        <f t="shared" si="57"/>
        <v>726200</v>
      </c>
      <c r="M1768" s="9"/>
    </row>
    <row r="1769" spans="1:13">
      <c r="A1769" s="2" t="s">
        <v>2792</v>
      </c>
      <c r="B1769" s="2" t="s">
        <v>2075</v>
      </c>
      <c r="C1769" s="3" t="s">
        <v>113</v>
      </c>
      <c r="D1769" s="2" t="s">
        <v>1135</v>
      </c>
      <c r="E1769" s="8" t="s">
        <v>2083</v>
      </c>
      <c r="F1769" s="4">
        <v>726200</v>
      </c>
      <c r="G1769" s="4"/>
      <c r="H1769" s="4"/>
      <c r="I1769" s="4"/>
      <c r="K1769" t="str">
        <f t="shared" si="56"/>
        <v>NHCARROLL</v>
      </c>
      <c r="L1769" s="9">
        <f t="shared" si="57"/>
        <v>726200</v>
      </c>
      <c r="M1769" s="9"/>
    </row>
    <row r="1770" spans="1:13">
      <c r="A1770" s="2" t="s">
        <v>2792</v>
      </c>
      <c r="B1770" s="2" t="s">
        <v>2077</v>
      </c>
      <c r="C1770" s="3" t="s">
        <v>1136</v>
      </c>
      <c r="D1770" s="2" t="s">
        <v>1135</v>
      </c>
      <c r="E1770" s="8" t="s">
        <v>2794</v>
      </c>
      <c r="F1770" s="4">
        <v>726200</v>
      </c>
      <c r="G1770" s="4"/>
      <c r="H1770" s="4"/>
      <c r="I1770" s="4"/>
      <c r="K1770" t="str">
        <f t="shared" si="56"/>
        <v>NHCHESHIRE</v>
      </c>
      <c r="L1770" s="9">
        <f t="shared" si="57"/>
        <v>726200</v>
      </c>
      <c r="M1770" s="9"/>
    </row>
    <row r="1771" spans="1:13">
      <c r="A1771" s="2" t="s">
        <v>2792</v>
      </c>
      <c r="B1771" s="2" t="s">
        <v>2079</v>
      </c>
      <c r="C1771" s="3" t="s">
        <v>1137</v>
      </c>
      <c r="D1771" s="2" t="s">
        <v>1135</v>
      </c>
      <c r="E1771" s="8" t="s">
        <v>2795</v>
      </c>
      <c r="F1771" s="4">
        <v>726200</v>
      </c>
      <c r="G1771" s="4"/>
      <c r="H1771" s="4"/>
      <c r="I1771" s="4"/>
      <c r="K1771" t="str">
        <f t="shared" si="56"/>
        <v>NHCOOS</v>
      </c>
      <c r="L1771" s="9">
        <f t="shared" si="57"/>
        <v>726200</v>
      </c>
      <c r="M1771" s="9"/>
    </row>
    <row r="1772" spans="1:13">
      <c r="A1772" s="2" t="s">
        <v>2792</v>
      </c>
      <c r="B1772" s="2" t="s">
        <v>2081</v>
      </c>
      <c r="C1772" s="3" t="s">
        <v>1138</v>
      </c>
      <c r="D1772" s="2" t="s">
        <v>1135</v>
      </c>
      <c r="E1772" s="8" t="s">
        <v>3404</v>
      </c>
      <c r="F1772" s="4">
        <v>726200</v>
      </c>
      <c r="G1772" s="4"/>
      <c r="H1772" s="4"/>
      <c r="I1772" s="4"/>
      <c r="K1772" t="str">
        <f t="shared" si="56"/>
        <v>NHGRAFTON</v>
      </c>
      <c r="L1772" s="9">
        <f t="shared" si="57"/>
        <v>726200</v>
      </c>
      <c r="M1772" s="9"/>
    </row>
    <row r="1773" spans="1:13">
      <c r="A1773" s="2" t="s">
        <v>2792</v>
      </c>
      <c r="B1773" s="2" t="s">
        <v>2082</v>
      </c>
      <c r="C1773" s="3" t="s">
        <v>314</v>
      </c>
      <c r="D1773" s="2" t="s">
        <v>1135</v>
      </c>
      <c r="E1773" s="8" t="s">
        <v>2796</v>
      </c>
      <c r="F1773" s="4">
        <v>726200</v>
      </c>
      <c r="G1773" s="4"/>
      <c r="H1773" s="4"/>
      <c r="I1773" s="4"/>
      <c r="K1773" t="str">
        <f t="shared" si="56"/>
        <v>NHHILLSBOROUGH</v>
      </c>
      <c r="L1773" s="9">
        <f t="shared" si="57"/>
        <v>726200</v>
      </c>
      <c r="M1773" s="9"/>
    </row>
    <row r="1774" spans="1:13">
      <c r="A1774" s="2" t="s">
        <v>2792</v>
      </c>
      <c r="B1774" s="2" t="s">
        <v>2084</v>
      </c>
      <c r="C1774" s="3" t="s">
        <v>1139</v>
      </c>
      <c r="D1774" s="2" t="s">
        <v>1135</v>
      </c>
      <c r="E1774" s="8" t="s">
        <v>2797</v>
      </c>
      <c r="F1774" s="4">
        <v>726200</v>
      </c>
      <c r="G1774" s="4"/>
      <c r="H1774" s="4"/>
      <c r="I1774" s="4"/>
      <c r="K1774" t="str">
        <f t="shared" si="56"/>
        <v>NHMERRIMACK</v>
      </c>
      <c r="L1774" s="9">
        <f t="shared" si="57"/>
        <v>726200</v>
      </c>
      <c r="M1774" s="9"/>
    </row>
    <row r="1775" spans="1:13">
      <c r="A1775" s="2" t="s">
        <v>2792</v>
      </c>
      <c r="B1775" s="2" t="s">
        <v>2085</v>
      </c>
      <c r="C1775" s="3" t="s">
        <v>1140</v>
      </c>
      <c r="D1775" s="2" t="s">
        <v>1135</v>
      </c>
      <c r="E1775" s="8" t="s">
        <v>2655</v>
      </c>
      <c r="F1775" s="4">
        <v>828000</v>
      </c>
      <c r="G1775" s="4"/>
      <c r="H1775" s="4"/>
      <c r="I1775" s="4"/>
      <c r="K1775" t="str">
        <f t="shared" si="56"/>
        <v>NHROCKINGHAM</v>
      </c>
      <c r="L1775" s="9">
        <f t="shared" si="57"/>
        <v>828000</v>
      </c>
      <c r="M1775" s="9"/>
    </row>
    <row r="1776" spans="1:13">
      <c r="A1776" s="2" t="s">
        <v>2792</v>
      </c>
      <c r="B1776" s="2" t="s">
        <v>2087</v>
      </c>
      <c r="C1776" s="3" t="s">
        <v>1141</v>
      </c>
      <c r="D1776" s="2" t="s">
        <v>1135</v>
      </c>
      <c r="E1776" s="8" t="s">
        <v>2655</v>
      </c>
      <c r="F1776" s="4">
        <v>828000</v>
      </c>
      <c r="G1776" s="4"/>
      <c r="H1776" s="4"/>
      <c r="I1776" s="4"/>
      <c r="K1776" t="str">
        <f t="shared" si="56"/>
        <v>NHSTRAFFORD</v>
      </c>
      <c r="L1776" s="9">
        <f t="shared" si="57"/>
        <v>828000</v>
      </c>
      <c r="M1776" s="9"/>
    </row>
    <row r="1777" spans="1:13">
      <c r="A1777" s="2" t="s">
        <v>2792</v>
      </c>
      <c r="B1777" s="2" t="s">
        <v>2088</v>
      </c>
      <c r="C1777" s="3" t="s">
        <v>577</v>
      </c>
      <c r="D1777" s="2" t="s">
        <v>1135</v>
      </c>
      <c r="E1777" s="8" t="s">
        <v>3404</v>
      </c>
      <c r="F1777" s="4">
        <v>726200</v>
      </c>
      <c r="G1777" s="4"/>
      <c r="H1777" s="4"/>
      <c r="I1777" s="4"/>
      <c r="K1777" t="str">
        <f t="shared" si="56"/>
        <v>NHSULLIVAN</v>
      </c>
      <c r="L1777" s="9">
        <f t="shared" si="57"/>
        <v>726200</v>
      </c>
      <c r="M1777" s="9"/>
    </row>
    <row r="1778" spans="1:13">
      <c r="A1778" s="2" t="s">
        <v>2798</v>
      </c>
      <c r="B1778" s="2" t="s">
        <v>2073</v>
      </c>
      <c r="C1778" s="3" t="s">
        <v>1142</v>
      </c>
      <c r="D1778" s="2" t="s">
        <v>1143</v>
      </c>
      <c r="E1778" s="8" t="s">
        <v>2799</v>
      </c>
      <c r="F1778" s="4">
        <v>726200</v>
      </c>
      <c r="G1778" s="4"/>
      <c r="H1778" s="4"/>
      <c r="I1778" s="4"/>
      <c r="K1778" t="str">
        <f t="shared" si="56"/>
        <v>NJATLANTIC</v>
      </c>
      <c r="L1778" s="9">
        <f t="shared" si="57"/>
        <v>726200</v>
      </c>
      <c r="M1778" s="9"/>
    </row>
    <row r="1779" spans="1:13">
      <c r="A1779" s="2" t="s">
        <v>2798</v>
      </c>
      <c r="B1779" s="2" t="s">
        <v>2075</v>
      </c>
      <c r="C1779" s="3" t="s">
        <v>1144</v>
      </c>
      <c r="D1779" s="2" t="s">
        <v>1143</v>
      </c>
      <c r="E1779" s="8" t="s">
        <v>2800</v>
      </c>
      <c r="F1779" s="4">
        <v>1089300</v>
      </c>
      <c r="G1779" s="4"/>
      <c r="H1779" s="4"/>
      <c r="I1779" s="4"/>
      <c r="K1779" t="str">
        <f t="shared" si="56"/>
        <v>NJBERGEN</v>
      </c>
      <c r="L1779" s="9">
        <f t="shared" si="57"/>
        <v>1089300</v>
      </c>
      <c r="M1779" s="9"/>
    </row>
    <row r="1780" spans="1:13">
      <c r="A1780" s="2" t="s">
        <v>2798</v>
      </c>
      <c r="B1780" s="2" t="s">
        <v>2077</v>
      </c>
      <c r="C1780" s="3" t="s">
        <v>1145</v>
      </c>
      <c r="D1780" s="2" t="s">
        <v>1143</v>
      </c>
      <c r="E1780" s="8" t="s">
        <v>2304</v>
      </c>
      <c r="F1780" s="4">
        <v>726200</v>
      </c>
      <c r="G1780" s="4"/>
      <c r="H1780" s="4"/>
      <c r="I1780" s="4"/>
      <c r="K1780" t="str">
        <f t="shared" si="56"/>
        <v>NJBURLINGTON</v>
      </c>
      <c r="L1780" s="9">
        <f t="shared" si="57"/>
        <v>726200</v>
      </c>
      <c r="M1780" s="9"/>
    </row>
    <row r="1781" spans="1:13">
      <c r="A1781" s="2" t="s">
        <v>2798</v>
      </c>
      <c r="B1781" s="2" t="s">
        <v>2079</v>
      </c>
      <c r="C1781" s="3" t="s">
        <v>357</v>
      </c>
      <c r="D1781" s="2" t="s">
        <v>1143</v>
      </c>
      <c r="E1781" s="8" t="s">
        <v>2304</v>
      </c>
      <c r="F1781" s="4">
        <v>726200</v>
      </c>
      <c r="G1781" s="4"/>
      <c r="H1781" s="4"/>
      <c r="I1781" s="4"/>
      <c r="K1781" t="str">
        <f t="shared" si="56"/>
        <v>NJCAMDEN</v>
      </c>
      <c r="L1781" s="9">
        <f t="shared" si="57"/>
        <v>726200</v>
      </c>
      <c r="M1781" s="9"/>
    </row>
    <row r="1782" spans="1:13">
      <c r="A1782" s="2" t="s">
        <v>2798</v>
      </c>
      <c r="B1782" s="2" t="s">
        <v>2081</v>
      </c>
      <c r="C1782" s="3" t="s">
        <v>1146</v>
      </c>
      <c r="D1782" s="2" t="s">
        <v>1143</v>
      </c>
      <c r="E1782" s="8" t="s">
        <v>2801</v>
      </c>
      <c r="F1782" s="4">
        <v>726200</v>
      </c>
      <c r="G1782" s="4"/>
      <c r="H1782" s="4"/>
      <c r="I1782" s="4"/>
      <c r="K1782" t="str">
        <f t="shared" si="56"/>
        <v>NJCAPE MAY</v>
      </c>
      <c r="L1782" s="9">
        <f t="shared" si="57"/>
        <v>726200</v>
      </c>
      <c r="M1782" s="9"/>
    </row>
    <row r="1783" spans="1:13">
      <c r="A1783" s="2" t="s">
        <v>2798</v>
      </c>
      <c r="B1783" s="2" t="s">
        <v>2082</v>
      </c>
      <c r="C1783" s="3" t="s">
        <v>501</v>
      </c>
      <c r="D1783" s="2" t="s">
        <v>1143</v>
      </c>
      <c r="E1783" s="8" t="s">
        <v>2802</v>
      </c>
      <c r="F1783" s="4">
        <v>726200</v>
      </c>
      <c r="G1783" s="4"/>
      <c r="H1783" s="4"/>
      <c r="I1783" s="4"/>
      <c r="K1783" t="str">
        <f t="shared" si="56"/>
        <v>NJCUMBERLAND</v>
      </c>
      <c r="L1783" s="9">
        <f t="shared" si="57"/>
        <v>726200</v>
      </c>
      <c r="M1783" s="9"/>
    </row>
    <row r="1784" spans="1:13">
      <c r="A1784" s="2" t="s">
        <v>2798</v>
      </c>
      <c r="B1784" s="2" t="s">
        <v>2084</v>
      </c>
      <c r="C1784" s="3" t="s">
        <v>838</v>
      </c>
      <c r="D1784" s="2" t="s">
        <v>1143</v>
      </c>
      <c r="E1784" s="8" t="s">
        <v>2800</v>
      </c>
      <c r="F1784" s="4">
        <v>1089300</v>
      </c>
      <c r="G1784" s="4"/>
      <c r="H1784" s="4"/>
      <c r="I1784" s="4"/>
      <c r="K1784" t="str">
        <f t="shared" si="56"/>
        <v>NJESSEX</v>
      </c>
      <c r="L1784" s="9">
        <f t="shared" si="57"/>
        <v>1089300</v>
      </c>
      <c r="M1784" s="9"/>
    </row>
    <row r="1785" spans="1:13">
      <c r="A1785" s="2" t="s">
        <v>2798</v>
      </c>
      <c r="B1785" s="2" t="s">
        <v>2085</v>
      </c>
      <c r="C1785" s="3" t="s">
        <v>1147</v>
      </c>
      <c r="D1785" s="2" t="s">
        <v>1143</v>
      </c>
      <c r="E1785" s="8" t="s">
        <v>2304</v>
      </c>
      <c r="F1785" s="4">
        <v>726200</v>
      </c>
      <c r="G1785" s="4"/>
      <c r="H1785" s="4"/>
      <c r="I1785" s="4"/>
      <c r="K1785" t="str">
        <f t="shared" si="56"/>
        <v>NJGLOUCESTER</v>
      </c>
      <c r="L1785" s="9">
        <f t="shared" si="57"/>
        <v>726200</v>
      </c>
      <c r="M1785" s="9"/>
    </row>
    <row r="1786" spans="1:13">
      <c r="A1786" s="2" t="s">
        <v>2798</v>
      </c>
      <c r="B1786" s="2" t="s">
        <v>2087</v>
      </c>
      <c r="C1786" s="3" t="s">
        <v>1148</v>
      </c>
      <c r="D1786" s="2" t="s">
        <v>1143</v>
      </c>
      <c r="E1786" s="8" t="s">
        <v>2800</v>
      </c>
      <c r="F1786" s="4">
        <v>1089300</v>
      </c>
      <c r="G1786" s="4"/>
      <c r="H1786" s="4"/>
      <c r="I1786" s="4"/>
      <c r="K1786" t="str">
        <f t="shared" si="56"/>
        <v>NJHUDSON</v>
      </c>
      <c r="L1786" s="9">
        <f t="shared" si="57"/>
        <v>1089300</v>
      </c>
      <c r="M1786" s="9"/>
    </row>
    <row r="1787" spans="1:13">
      <c r="A1787" s="2" t="s">
        <v>2798</v>
      </c>
      <c r="B1787" s="2" t="s">
        <v>2088</v>
      </c>
      <c r="C1787" s="3" t="s">
        <v>1149</v>
      </c>
      <c r="D1787" s="2" t="s">
        <v>1143</v>
      </c>
      <c r="E1787" s="8" t="s">
        <v>2800</v>
      </c>
      <c r="F1787" s="4">
        <v>1089300</v>
      </c>
      <c r="G1787" s="4"/>
      <c r="H1787" s="4"/>
      <c r="I1787" s="4"/>
      <c r="K1787" t="str">
        <f t="shared" si="56"/>
        <v>NJHUNTERDON</v>
      </c>
      <c r="L1787" s="9">
        <f t="shared" si="57"/>
        <v>1089300</v>
      </c>
      <c r="M1787" s="9"/>
    </row>
    <row r="1788" spans="1:13">
      <c r="A1788" s="2" t="s">
        <v>2798</v>
      </c>
      <c r="B1788" s="2" t="s">
        <v>2089</v>
      </c>
      <c r="C1788" s="3" t="s">
        <v>527</v>
      </c>
      <c r="D1788" s="2" t="s">
        <v>1143</v>
      </c>
      <c r="E1788" s="8" t="s">
        <v>2803</v>
      </c>
      <c r="F1788" s="4">
        <v>726200</v>
      </c>
      <c r="G1788" s="4"/>
      <c r="H1788" s="4"/>
      <c r="I1788" s="4"/>
      <c r="K1788" t="str">
        <f t="shared" si="56"/>
        <v>NJMERCER</v>
      </c>
      <c r="L1788" s="9">
        <f t="shared" si="57"/>
        <v>726200</v>
      </c>
      <c r="M1788" s="9"/>
    </row>
    <row r="1789" spans="1:13">
      <c r="A1789" s="2" t="s">
        <v>2798</v>
      </c>
      <c r="B1789" s="2" t="s">
        <v>2090</v>
      </c>
      <c r="C1789" s="3" t="s">
        <v>281</v>
      </c>
      <c r="D1789" s="2" t="s">
        <v>1143</v>
      </c>
      <c r="E1789" s="8" t="s">
        <v>2800</v>
      </c>
      <c r="F1789" s="4">
        <v>1089300</v>
      </c>
      <c r="G1789" s="4"/>
      <c r="H1789" s="4"/>
      <c r="I1789" s="4"/>
      <c r="K1789" t="str">
        <f t="shared" si="56"/>
        <v>NJMIDDLESEX</v>
      </c>
      <c r="L1789" s="9">
        <f t="shared" si="57"/>
        <v>1089300</v>
      </c>
      <c r="M1789" s="9"/>
    </row>
    <row r="1790" spans="1:13">
      <c r="A1790" s="2" t="s">
        <v>2798</v>
      </c>
      <c r="B1790" s="2" t="s">
        <v>2091</v>
      </c>
      <c r="C1790" s="3" t="s">
        <v>1150</v>
      </c>
      <c r="D1790" s="2" t="s">
        <v>1143</v>
      </c>
      <c r="E1790" s="8" t="s">
        <v>2800</v>
      </c>
      <c r="F1790" s="4">
        <v>1089300</v>
      </c>
      <c r="G1790" s="4"/>
      <c r="H1790" s="4"/>
      <c r="I1790" s="4"/>
      <c r="K1790" t="str">
        <f t="shared" si="56"/>
        <v>NJMONMOUTH</v>
      </c>
      <c r="L1790" s="9">
        <f t="shared" si="57"/>
        <v>1089300</v>
      </c>
      <c r="M1790" s="9"/>
    </row>
    <row r="1791" spans="1:13">
      <c r="A1791" s="2" t="s">
        <v>2798</v>
      </c>
      <c r="B1791" s="2" t="s">
        <v>2092</v>
      </c>
      <c r="C1791" s="3" t="s">
        <v>667</v>
      </c>
      <c r="D1791" s="2" t="s">
        <v>1143</v>
      </c>
      <c r="E1791" s="8" t="s">
        <v>2800</v>
      </c>
      <c r="F1791" s="4">
        <v>1089300</v>
      </c>
      <c r="G1791" s="4"/>
      <c r="H1791" s="4"/>
      <c r="I1791" s="4"/>
      <c r="K1791" t="str">
        <f t="shared" si="56"/>
        <v>NJMORRIS</v>
      </c>
      <c r="L1791" s="9">
        <f t="shared" si="57"/>
        <v>1089300</v>
      </c>
      <c r="M1791" s="9"/>
    </row>
    <row r="1792" spans="1:13">
      <c r="A1792" s="2" t="s">
        <v>2798</v>
      </c>
      <c r="B1792" s="2" t="s">
        <v>2093</v>
      </c>
      <c r="C1792" s="3" t="s">
        <v>1151</v>
      </c>
      <c r="D1792" s="2" t="s">
        <v>1143</v>
      </c>
      <c r="E1792" s="8" t="s">
        <v>2800</v>
      </c>
      <c r="F1792" s="4">
        <v>1089300</v>
      </c>
      <c r="G1792" s="4"/>
      <c r="H1792" s="4"/>
      <c r="I1792" s="4"/>
      <c r="K1792" t="str">
        <f t="shared" si="56"/>
        <v>NJOCEAN</v>
      </c>
      <c r="L1792" s="9">
        <f t="shared" si="57"/>
        <v>1089300</v>
      </c>
      <c r="M1792" s="9"/>
    </row>
    <row r="1793" spans="1:13">
      <c r="A1793" s="2" t="s">
        <v>2798</v>
      </c>
      <c r="B1793" s="2" t="s">
        <v>2094</v>
      </c>
      <c r="C1793" s="3" t="s">
        <v>1152</v>
      </c>
      <c r="D1793" s="2" t="s">
        <v>1143</v>
      </c>
      <c r="E1793" s="8" t="s">
        <v>2800</v>
      </c>
      <c r="F1793" s="4">
        <v>1089300</v>
      </c>
      <c r="G1793" s="4"/>
      <c r="H1793" s="4"/>
      <c r="I1793" s="4"/>
      <c r="K1793" t="str">
        <f t="shared" si="56"/>
        <v>NJPASSAIC</v>
      </c>
      <c r="L1793" s="9">
        <f t="shared" si="57"/>
        <v>1089300</v>
      </c>
      <c r="M1793" s="9"/>
    </row>
    <row r="1794" spans="1:13">
      <c r="A1794" s="2" t="s">
        <v>2798</v>
      </c>
      <c r="B1794" s="2" t="s">
        <v>2096</v>
      </c>
      <c r="C1794" s="3" t="s">
        <v>1153</v>
      </c>
      <c r="D1794" s="2" t="s">
        <v>1143</v>
      </c>
      <c r="E1794" s="8" t="s">
        <v>2304</v>
      </c>
      <c r="F1794" s="4">
        <v>726200</v>
      </c>
      <c r="G1794" s="4"/>
      <c r="H1794" s="4"/>
      <c r="I1794" s="4"/>
      <c r="K1794" t="str">
        <f t="shared" si="56"/>
        <v>NJSALEM</v>
      </c>
      <c r="L1794" s="9">
        <f t="shared" si="57"/>
        <v>726200</v>
      </c>
      <c r="M1794" s="9"/>
    </row>
    <row r="1795" spans="1:13">
      <c r="A1795" s="2" t="s">
        <v>2798</v>
      </c>
      <c r="B1795" s="2" t="s">
        <v>2098</v>
      </c>
      <c r="C1795" s="3" t="s">
        <v>812</v>
      </c>
      <c r="D1795" s="2" t="s">
        <v>1143</v>
      </c>
      <c r="E1795" s="8" t="s">
        <v>2800</v>
      </c>
      <c r="F1795" s="4">
        <v>1089300</v>
      </c>
      <c r="G1795" s="4"/>
      <c r="H1795" s="4"/>
      <c r="I1795" s="4"/>
      <c r="K1795" t="str">
        <f t="shared" si="56"/>
        <v>NJSOMERSET</v>
      </c>
      <c r="L1795" s="9">
        <f t="shared" si="57"/>
        <v>1089300</v>
      </c>
      <c r="M1795" s="9"/>
    </row>
    <row r="1796" spans="1:13">
      <c r="A1796" s="2" t="s">
        <v>2798</v>
      </c>
      <c r="B1796" s="2" t="s">
        <v>2099</v>
      </c>
      <c r="C1796" s="3" t="s">
        <v>289</v>
      </c>
      <c r="D1796" s="2" t="s">
        <v>1143</v>
      </c>
      <c r="E1796" s="8" t="s">
        <v>2800</v>
      </c>
      <c r="F1796" s="4">
        <v>1089300</v>
      </c>
      <c r="G1796" s="4"/>
      <c r="H1796" s="4"/>
      <c r="I1796" s="4"/>
      <c r="K1796" t="str">
        <f t="shared" si="56"/>
        <v>NJSUSSEX</v>
      </c>
      <c r="L1796" s="9">
        <f t="shared" si="57"/>
        <v>1089300</v>
      </c>
      <c r="M1796" s="9"/>
    </row>
    <row r="1797" spans="1:13">
      <c r="A1797" s="2" t="s">
        <v>2798</v>
      </c>
      <c r="B1797" s="2" t="s">
        <v>2101</v>
      </c>
      <c r="C1797" s="3" t="s">
        <v>159</v>
      </c>
      <c r="D1797" s="2" t="s">
        <v>1143</v>
      </c>
      <c r="E1797" s="8" t="s">
        <v>2800</v>
      </c>
      <c r="F1797" s="4">
        <v>1089300</v>
      </c>
      <c r="G1797" s="4"/>
      <c r="H1797" s="4"/>
      <c r="I1797" s="4"/>
      <c r="K1797" t="str">
        <f t="shared" ref="K1797:K1860" si="58">+D1797&amp;C1797</f>
        <v>NJUNION</v>
      </c>
      <c r="L1797" s="9">
        <f t="shared" ref="L1797:L1860" si="59">+F1797</f>
        <v>1089300</v>
      </c>
      <c r="M1797" s="9"/>
    </row>
    <row r="1798" spans="1:13">
      <c r="A1798" s="2" t="s">
        <v>2798</v>
      </c>
      <c r="B1798" s="2" t="s">
        <v>2102</v>
      </c>
      <c r="C1798" s="3" t="s">
        <v>443</v>
      </c>
      <c r="D1798" s="2" t="s">
        <v>1143</v>
      </c>
      <c r="E1798" s="8" t="s">
        <v>2804</v>
      </c>
      <c r="F1798" s="4">
        <v>726200</v>
      </c>
      <c r="G1798" s="4"/>
      <c r="H1798" s="4"/>
      <c r="I1798" s="4"/>
      <c r="K1798" t="str">
        <f t="shared" si="58"/>
        <v>NJWARREN</v>
      </c>
      <c r="L1798" s="9">
        <f t="shared" si="59"/>
        <v>726200</v>
      </c>
      <c r="M1798" s="9"/>
    </row>
    <row r="1799" spans="1:13">
      <c r="A1799" s="2" t="s">
        <v>2805</v>
      </c>
      <c r="B1799" s="2" t="s">
        <v>2073</v>
      </c>
      <c r="C1799" s="3" t="s">
        <v>1154</v>
      </c>
      <c r="D1799" s="2" t="s">
        <v>1155</v>
      </c>
      <c r="E1799" s="8" t="s">
        <v>2806</v>
      </c>
      <c r="F1799" s="4">
        <v>726200</v>
      </c>
      <c r="G1799" s="4"/>
      <c r="H1799" s="4"/>
      <c r="I1799" s="4"/>
      <c r="K1799" t="str">
        <f t="shared" si="58"/>
        <v>NMBERNALILLO</v>
      </c>
      <c r="L1799" s="9">
        <f t="shared" si="59"/>
        <v>726200</v>
      </c>
      <c r="M1799" s="9"/>
    </row>
    <row r="1800" spans="1:13">
      <c r="A1800" s="2" t="s">
        <v>2805</v>
      </c>
      <c r="B1800" s="2" t="s">
        <v>2075</v>
      </c>
      <c r="C1800" s="3" t="s">
        <v>1156</v>
      </c>
      <c r="D1800" s="2" t="s">
        <v>1155</v>
      </c>
      <c r="E1800" s="8" t="s">
        <v>2083</v>
      </c>
      <c r="F1800" s="4">
        <v>726200</v>
      </c>
      <c r="G1800" s="4"/>
      <c r="H1800" s="4"/>
      <c r="I1800" s="4"/>
      <c r="K1800" t="str">
        <f t="shared" si="58"/>
        <v>NMCATRON</v>
      </c>
      <c r="L1800" s="9">
        <f t="shared" si="59"/>
        <v>726200</v>
      </c>
      <c r="M1800" s="9"/>
    </row>
    <row r="1801" spans="1:13">
      <c r="A1801" s="2" t="s">
        <v>2805</v>
      </c>
      <c r="B1801" s="2" t="s">
        <v>2077</v>
      </c>
      <c r="C1801" s="3" t="s">
        <v>1157</v>
      </c>
      <c r="D1801" s="2" t="s">
        <v>1155</v>
      </c>
      <c r="E1801" s="8" t="s">
        <v>2807</v>
      </c>
      <c r="F1801" s="4">
        <v>726200</v>
      </c>
      <c r="G1801" s="4"/>
      <c r="H1801" s="4"/>
      <c r="I1801" s="4"/>
      <c r="K1801" t="str">
        <f t="shared" si="58"/>
        <v>NMCHAVES</v>
      </c>
      <c r="L1801" s="9">
        <f t="shared" si="59"/>
        <v>726200</v>
      </c>
      <c r="M1801" s="9"/>
    </row>
    <row r="1802" spans="1:13">
      <c r="A1802" s="2" t="s">
        <v>2805</v>
      </c>
      <c r="B1802" s="2" t="s">
        <v>2808</v>
      </c>
      <c r="C1802" s="3" t="s">
        <v>1158</v>
      </c>
      <c r="D1802" s="2" t="s">
        <v>1155</v>
      </c>
      <c r="E1802" s="8" t="s">
        <v>2809</v>
      </c>
      <c r="F1802" s="4">
        <v>726200</v>
      </c>
      <c r="G1802" s="4"/>
      <c r="H1802" s="4"/>
      <c r="I1802" s="4"/>
      <c r="K1802" t="str">
        <f t="shared" si="58"/>
        <v>NMCIBOLA</v>
      </c>
      <c r="L1802" s="9">
        <f t="shared" si="59"/>
        <v>726200</v>
      </c>
      <c r="M1802" s="9"/>
    </row>
    <row r="1803" spans="1:13">
      <c r="A1803" s="2" t="s">
        <v>2805</v>
      </c>
      <c r="B1803" s="2" t="s">
        <v>2079</v>
      </c>
      <c r="C1803" s="3" t="s">
        <v>1089</v>
      </c>
      <c r="D1803" s="2" t="s">
        <v>1155</v>
      </c>
      <c r="E1803" s="8" t="s">
        <v>2083</v>
      </c>
      <c r="F1803" s="4">
        <v>726200</v>
      </c>
      <c r="G1803" s="4"/>
      <c r="H1803" s="4"/>
      <c r="I1803" s="4"/>
      <c r="K1803" t="str">
        <f t="shared" si="58"/>
        <v>NMCOLFAX</v>
      </c>
      <c r="L1803" s="9">
        <f t="shared" si="59"/>
        <v>726200</v>
      </c>
      <c r="M1803" s="9"/>
    </row>
    <row r="1804" spans="1:13">
      <c r="A1804" s="2" t="s">
        <v>2805</v>
      </c>
      <c r="B1804" s="2" t="s">
        <v>2081</v>
      </c>
      <c r="C1804" s="3" t="s">
        <v>1159</v>
      </c>
      <c r="D1804" s="2" t="s">
        <v>1155</v>
      </c>
      <c r="E1804" s="8" t="s">
        <v>2810</v>
      </c>
      <c r="F1804" s="4">
        <v>726200</v>
      </c>
      <c r="G1804" s="4"/>
      <c r="H1804" s="4"/>
      <c r="I1804" s="4"/>
      <c r="K1804" t="str">
        <f t="shared" si="58"/>
        <v>NMCURRY</v>
      </c>
      <c r="L1804" s="9">
        <f t="shared" si="59"/>
        <v>726200</v>
      </c>
      <c r="M1804" s="9"/>
    </row>
    <row r="1805" spans="1:13">
      <c r="A1805" s="2" t="s">
        <v>2805</v>
      </c>
      <c r="B1805" s="2" t="s">
        <v>2082</v>
      </c>
      <c r="C1805" s="3" t="s">
        <v>1160</v>
      </c>
      <c r="D1805" s="2" t="s">
        <v>1155</v>
      </c>
      <c r="E1805" s="8" t="s">
        <v>2083</v>
      </c>
      <c r="F1805" s="4">
        <v>726200</v>
      </c>
      <c r="G1805" s="4"/>
      <c r="H1805" s="4"/>
      <c r="I1805" s="4"/>
      <c r="K1805" t="str">
        <f t="shared" si="58"/>
        <v>NMDE BACA</v>
      </c>
      <c r="L1805" s="9">
        <f t="shared" si="59"/>
        <v>726200</v>
      </c>
      <c r="M1805" s="9"/>
    </row>
    <row r="1806" spans="1:13">
      <c r="A1806" s="2" t="s">
        <v>2805</v>
      </c>
      <c r="B1806" s="2" t="s">
        <v>2084</v>
      </c>
      <c r="C1806" s="3" t="s">
        <v>1161</v>
      </c>
      <c r="D1806" s="2" t="s">
        <v>1155</v>
      </c>
      <c r="E1806" s="8" t="s">
        <v>2811</v>
      </c>
      <c r="F1806" s="4">
        <v>726200</v>
      </c>
      <c r="G1806" s="4"/>
      <c r="H1806" s="4"/>
      <c r="I1806" s="4"/>
      <c r="K1806" t="str">
        <f t="shared" si="58"/>
        <v>NMDONA ANA</v>
      </c>
      <c r="L1806" s="9">
        <f t="shared" si="59"/>
        <v>726200</v>
      </c>
      <c r="M1806" s="9"/>
    </row>
    <row r="1807" spans="1:13">
      <c r="A1807" s="2" t="s">
        <v>2805</v>
      </c>
      <c r="B1807" s="2" t="s">
        <v>2085</v>
      </c>
      <c r="C1807" s="3" t="s">
        <v>1162</v>
      </c>
      <c r="D1807" s="2" t="s">
        <v>1155</v>
      </c>
      <c r="E1807" s="8" t="s">
        <v>2812</v>
      </c>
      <c r="F1807" s="4">
        <v>726200</v>
      </c>
      <c r="G1807" s="4"/>
      <c r="H1807" s="4"/>
      <c r="I1807" s="4"/>
      <c r="K1807" t="str">
        <f t="shared" si="58"/>
        <v>NMEDDY</v>
      </c>
      <c r="L1807" s="9">
        <f t="shared" si="59"/>
        <v>726200</v>
      </c>
      <c r="M1807" s="9"/>
    </row>
    <row r="1808" spans="1:13">
      <c r="A1808" s="2" t="s">
        <v>2805</v>
      </c>
      <c r="B1808" s="2" t="s">
        <v>2087</v>
      </c>
      <c r="C1808" s="3" t="s">
        <v>128</v>
      </c>
      <c r="D1808" s="2" t="s">
        <v>1155</v>
      </c>
      <c r="E1808" s="8" t="s">
        <v>2813</v>
      </c>
      <c r="F1808" s="4">
        <v>726200</v>
      </c>
      <c r="G1808" s="4"/>
      <c r="H1808" s="4"/>
      <c r="I1808" s="4"/>
      <c r="K1808" t="str">
        <f t="shared" si="58"/>
        <v>NMGRANT</v>
      </c>
      <c r="L1808" s="9">
        <f t="shared" si="59"/>
        <v>726200</v>
      </c>
      <c r="M1808" s="9"/>
    </row>
    <row r="1809" spans="1:13">
      <c r="A1809" s="2" t="s">
        <v>2805</v>
      </c>
      <c r="B1809" s="2" t="s">
        <v>2088</v>
      </c>
      <c r="C1809" s="3" t="s">
        <v>1163</v>
      </c>
      <c r="D1809" s="2" t="s">
        <v>1155</v>
      </c>
      <c r="E1809" s="8" t="s">
        <v>2083</v>
      </c>
      <c r="F1809" s="4">
        <v>726200</v>
      </c>
      <c r="G1809" s="4"/>
      <c r="H1809" s="4"/>
      <c r="I1809" s="4"/>
      <c r="K1809" t="str">
        <f t="shared" si="58"/>
        <v>NMGUADALUPE</v>
      </c>
      <c r="L1809" s="9">
        <f t="shared" si="59"/>
        <v>726200</v>
      </c>
      <c r="M1809" s="9"/>
    </row>
    <row r="1810" spans="1:13">
      <c r="A1810" s="2" t="s">
        <v>2805</v>
      </c>
      <c r="B1810" s="2" t="s">
        <v>2089</v>
      </c>
      <c r="C1810" s="3" t="s">
        <v>1164</v>
      </c>
      <c r="D1810" s="2" t="s">
        <v>1155</v>
      </c>
      <c r="E1810" s="8" t="s">
        <v>2083</v>
      </c>
      <c r="F1810" s="4">
        <v>726200</v>
      </c>
      <c r="G1810" s="4"/>
      <c r="H1810" s="4"/>
      <c r="I1810" s="4"/>
      <c r="K1810" t="str">
        <f t="shared" si="58"/>
        <v>NMHARDING</v>
      </c>
      <c r="L1810" s="9">
        <f t="shared" si="59"/>
        <v>726200</v>
      </c>
      <c r="M1810" s="9"/>
    </row>
    <row r="1811" spans="1:13">
      <c r="A1811" s="2" t="s">
        <v>2805</v>
      </c>
      <c r="B1811" s="2" t="s">
        <v>2090</v>
      </c>
      <c r="C1811" s="3" t="s">
        <v>1165</v>
      </c>
      <c r="D1811" s="2" t="s">
        <v>1155</v>
      </c>
      <c r="E1811" s="8" t="s">
        <v>2083</v>
      </c>
      <c r="F1811" s="4">
        <v>726200</v>
      </c>
      <c r="G1811" s="4"/>
      <c r="H1811" s="4"/>
      <c r="I1811" s="4"/>
      <c r="K1811" t="str">
        <f t="shared" si="58"/>
        <v>NMHIDALGO</v>
      </c>
      <c r="L1811" s="9">
        <f t="shared" si="59"/>
        <v>726200</v>
      </c>
      <c r="M1811" s="9"/>
    </row>
    <row r="1812" spans="1:13">
      <c r="A1812" s="2" t="s">
        <v>2805</v>
      </c>
      <c r="B1812" s="2" t="s">
        <v>2091</v>
      </c>
      <c r="C1812" s="3" t="s">
        <v>1166</v>
      </c>
      <c r="D1812" s="2" t="s">
        <v>1155</v>
      </c>
      <c r="E1812" s="8" t="s">
        <v>2814</v>
      </c>
      <c r="F1812" s="4">
        <v>726200</v>
      </c>
      <c r="G1812" s="4"/>
      <c r="H1812" s="4"/>
      <c r="I1812" s="4"/>
      <c r="K1812" t="str">
        <f t="shared" si="58"/>
        <v>NMLEA</v>
      </c>
      <c r="L1812" s="9">
        <f t="shared" si="59"/>
        <v>726200</v>
      </c>
      <c r="M1812" s="9"/>
    </row>
    <row r="1813" spans="1:13">
      <c r="A1813" s="2" t="s">
        <v>2805</v>
      </c>
      <c r="B1813" s="2" t="s">
        <v>2092</v>
      </c>
      <c r="C1813" s="3" t="s">
        <v>136</v>
      </c>
      <c r="D1813" s="2" t="s">
        <v>1155</v>
      </c>
      <c r="E1813" s="8" t="s">
        <v>2815</v>
      </c>
      <c r="F1813" s="4">
        <v>726200</v>
      </c>
      <c r="G1813" s="4"/>
      <c r="H1813" s="4"/>
      <c r="I1813" s="4"/>
      <c r="K1813" t="str">
        <f t="shared" si="58"/>
        <v>NMLINCOLN</v>
      </c>
      <c r="L1813" s="9">
        <f t="shared" si="59"/>
        <v>726200</v>
      </c>
      <c r="M1813" s="9"/>
    </row>
    <row r="1814" spans="1:13">
      <c r="A1814" s="2" t="s">
        <v>2805</v>
      </c>
      <c r="B1814" s="2" t="s">
        <v>2816</v>
      </c>
      <c r="C1814" s="3" t="s">
        <v>1167</v>
      </c>
      <c r="D1814" s="2" t="s">
        <v>1155</v>
      </c>
      <c r="E1814" s="8" t="s">
        <v>2817</v>
      </c>
      <c r="F1814" s="4">
        <v>726200</v>
      </c>
      <c r="G1814" s="4"/>
      <c r="H1814" s="4"/>
      <c r="I1814" s="4"/>
      <c r="K1814" t="str">
        <f t="shared" si="58"/>
        <v>NMLOS ALAMOS</v>
      </c>
      <c r="L1814" s="9">
        <f t="shared" si="59"/>
        <v>726200</v>
      </c>
      <c r="M1814" s="9"/>
    </row>
    <row r="1815" spans="1:13">
      <c r="A1815" s="2" t="s">
        <v>2805</v>
      </c>
      <c r="B1815" s="2" t="s">
        <v>2093</v>
      </c>
      <c r="C1815" s="3" t="s">
        <v>1168</v>
      </c>
      <c r="D1815" s="2" t="s">
        <v>1155</v>
      </c>
      <c r="E1815" s="8" t="s">
        <v>2818</v>
      </c>
      <c r="F1815" s="4">
        <v>726200</v>
      </c>
      <c r="G1815" s="4"/>
      <c r="H1815" s="4"/>
      <c r="I1815" s="4"/>
      <c r="K1815" t="str">
        <f t="shared" si="58"/>
        <v>NMLUNA</v>
      </c>
      <c r="L1815" s="9">
        <f t="shared" si="59"/>
        <v>726200</v>
      </c>
      <c r="M1815" s="9"/>
    </row>
    <row r="1816" spans="1:13">
      <c r="A1816" s="2" t="s">
        <v>2805</v>
      </c>
      <c r="B1816" s="2" t="s">
        <v>2094</v>
      </c>
      <c r="C1816" s="3" t="s">
        <v>1169</v>
      </c>
      <c r="D1816" s="2" t="s">
        <v>1155</v>
      </c>
      <c r="E1816" s="8" t="s">
        <v>2819</v>
      </c>
      <c r="F1816" s="4">
        <v>726200</v>
      </c>
      <c r="G1816" s="4"/>
      <c r="H1816" s="4"/>
      <c r="I1816" s="4"/>
      <c r="K1816" t="str">
        <f t="shared" si="58"/>
        <v>NMMCKINLEY</v>
      </c>
      <c r="L1816" s="9">
        <f t="shared" si="59"/>
        <v>726200</v>
      </c>
      <c r="M1816" s="9"/>
    </row>
    <row r="1817" spans="1:13">
      <c r="A1817" s="2" t="s">
        <v>2805</v>
      </c>
      <c r="B1817" s="2" t="s">
        <v>2096</v>
      </c>
      <c r="C1817" s="3" t="s">
        <v>1170</v>
      </c>
      <c r="D1817" s="2" t="s">
        <v>1155</v>
      </c>
      <c r="E1817" s="8" t="s">
        <v>2824</v>
      </c>
      <c r="F1817" s="4">
        <v>726200</v>
      </c>
      <c r="G1817" s="4"/>
      <c r="H1817" s="4"/>
      <c r="I1817" s="4"/>
      <c r="K1817" t="str">
        <f t="shared" si="58"/>
        <v>NMMORA</v>
      </c>
      <c r="L1817" s="9">
        <f t="shared" si="59"/>
        <v>726200</v>
      </c>
      <c r="M1817" s="9"/>
    </row>
    <row r="1818" spans="1:13">
      <c r="A1818" s="2" t="s">
        <v>2805</v>
      </c>
      <c r="B1818" s="2" t="s">
        <v>2098</v>
      </c>
      <c r="C1818" s="3" t="s">
        <v>261</v>
      </c>
      <c r="D1818" s="2" t="s">
        <v>1155</v>
      </c>
      <c r="E1818" s="8" t="s">
        <v>2820</v>
      </c>
      <c r="F1818" s="4">
        <v>726200</v>
      </c>
      <c r="G1818" s="4"/>
      <c r="H1818" s="4"/>
      <c r="I1818" s="4"/>
      <c r="K1818" t="str">
        <f t="shared" si="58"/>
        <v>NMOTERO</v>
      </c>
      <c r="L1818" s="9">
        <f t="shared" si="59"/>
        <v>726200</v>
      </c>
      <c r="M1818" s="9"/>
    </row>
    <row r="1819" spans="1:13">
      <c r="A1819" s="2" t="s">
        <v>2805</v>
      </c>
      <c r="B1819" s="2" t="s">
        <v>2099</v>
      </c>
      <c r="C1819" s="3" t="s">
        <v>1171</v>
      </c>
      <c r="D1819" s="2" t="s">
        <v>1155</v>
      </c>
      <c r="E1819" s="8" t="s">
        <v>2083</v>
      </c>
      <c r="F1819" s="4">
        <v>726200</v>
      </c>
      <c r="G1819" s="4"/>
      <c r="H1819" s="4"/>
      <c r="I1819" s="4"/>
      <c r="K1819" t="str">
        <f t="shared" si="58"/>
        <v>NMQUAY</v>
      </c>
      <c r="L1819" s="9">
        <f t="shared" si="59"/>
        <v>726200</v>
      </c>
      <c r="M1819" s="9"/>
    </row>
    <row r="1820" spans="1:13">
      <c r="A1820" s="2" t="s">
        <v>2805</v>
      </c>
      <c r="B1820" s="2" t="s">
        <v>2101</v>
      </c>
      <c r="C1820" s="3" t="s">
        <v>1172</v>
      </c>
      <c r="D1820" s="2" t="s">
        <v>1155</v>
      </c>
      <c r="E1820" s="8" t="s">
        <v>2821</v>
      </c>
      <c r="F1820" s="4">
        <v>726200</v>
      </c>
      <c r="G1820" s="4"/>
      <c r="H1820" s="4"/>
      <c r="I1820" s="4"/>
      <c r="K1820" t="str">
        <f t="shared" si="58"/>
        <v>NMRIO ARRIBA</v>
      </c>
      <c r="L1820" s="9">
        <f t="shared" si="59"/>
        <v>726200</v>
      </c>
      <c r="M1820" s="9"/>
    </row>
    <row r="1821" spans="1:13">
      <c r="A1821" s="2" t="s">
        <v>2805</v>
      </c>
      <c r="B1821" s="2" t="s">
        <v>2102</v>
      </c>
      <c r="C1821" s="3" t="s">
        <v>1070</v>
      </c>
      <c r="D1821" s="2" t="s">
        <v>1155</v>
      </c>
      <c r="E1821" s="8" t="s">
        <v>2822</v>
      </c>
      <c r="F1821" s="4">
        <v>726200</v>
      </c>
      <c r="G1821" s="4"/>
      <c r="H1821" s="4"/>
      <c r="I1821" s="4"/>
      <c r="K1821" t="str">
        <f t="shared" si="58"/>
        <v>NMROOSEVELT</v>
      </c>
      <c r="L1821" s="9">
        <f t="shared" si="59"/>
        <v>726200</v>
      </c>
      <c r="M1821" s="9"/>
    </row>
    <row r="1822" spans="1:13">
      <c r="A1822" s="2" t="s">
        <v>2805</v>
      </c>
      <c r="B1822" s="2" t="s">
        <v>2103</v>
      </c>
      <c r="C1822" s="3" t="s">
        <v>1173</v>
      </c>
      <c r="D1822" s="2" t="s">
        <v>1155</v>
      </c>
      <c r="E1822" s="8" t="s">
        <v>2806</v>
      </c>
      <c r="F1822" s="4">
        <v>726200</v>
      </c>
      <c r="G1822" s="4"/>
      <c r="H1822" s="4"/>
      <c r="I1822" s="4"/>
      <c r="K1822" t="str">
        <f t="shared" si="58"/>
        <v>NMSANDOVAL</v>
      </c>
      <c r="L1822" s="9">
        <f t="shared" si="59"/>
        <v>726200</v>
      </c>
      <c r="M1822" s="9"/>
    </row>
    <row r="1823" spans="1:13">
      <c r="A1823" s="2" t="s">
        <v>2805</v>
      </c>
      <c r="B1823" s="2" t="s">
        <v>2105</v>
      </c>
      <c r="C1823" s="3" t="s">
        <v>271</v>
      </c>
      <c r="D1823" s="2" t="s">
        <v>1155</v>
      </c>
      <c r="E1823" s="8" t="s">
        <v>2823</v>
      </c>
      <c r="F1823" s="4">
        <v>726200</v>
      </c>
      <c r="G1823" s="4"/>
      <c r="H1823" s="4"/>
      <c r="I1823" s="4"/>
      <c r="K1823" t="str">
        <f t="shared" si="58"/>
        <v>NMSAN JUAN</v>
      </c>
      <c r="L1823" s="9">
        <f t="shared" si="59"/>
        <v>726200</v>
      </c>
      <c r="M1823" s="9"/>
    </row>
    <row r="1824" spans="1:13">
      <c r="A1824" s="2" t="s">
        <v>2805</v>
      </c>
      <c r="B1824" s="2" t="s">
        <v>2107</v>
      </c>
      <c r="C1824" s="3" t="s">
        <v>272</v>
      </c>
      <c r="D1824" s="2" t="s">
        <v>1155</v>
      </c>
      <c r="E1824" s="8" t="s">
        <v>2824</v>
      </c>
      <c r="F1824" s="4">
        <v>726200</v>
      </c>
      <c r="G1824" s="4"/>
      <c r="H1824" s="4"/>
      <c r="I1824" s="4"/>
      <c r="K1824" t="str">
        <f t="shared" si="58"/>
        <v>NMSAN MIGUEL</v>
      </c>
      <c r="L1824" s="9">
        <f t="shared" si="59"/>
        <v>726200</v>
      </c>
      <c r="M1824" s="9"/>
    </row>
    <row r="1825" spans="1:13">
      <c r="A1825" s="2" t="s">
        <v>2805</v>
      </c>
      <c r="B1825" s="2" t="s">
        <v>2109</v>
      </c>
      <c r="C1825" s="3" t="s">
        <v>1174</v>
      </c>
      <c r="D1825" s="2" t="s">
        <v>1155</v>
      </c>
      <c r="E1825" s="8" t="s">
        <v>2825</v>
      </c>
      <c r="F1825" s="4">
        <v>726200</v>
      </c>
      <c r="G1825" s="4"/>
      <c r="H1825" s="4"/>
      <c r="I1825" s="4"/>
      <c r="K1825" t="str">
        <f t="shared" si="58"/>
        <v>NMSANTA FE</v>
      </c>
      <c r="L1825" s="9">
        <f t="shared" si="59"/>
        <v>726200</v>
      </c>
      <c r="M1825" s="9"/>
    </row>
    <row r="1826" spans="1:13">
      <c r="A1826" s="2" t="s">
        <v>2805</v>
      </c>
      <c r="B1826" s="2" t="s">
        <v>2111</v>
      </c>
      <c r="C1826" s="3" t="s">
        <v>208</v>
      </c>
      <c r="D1826" s="2" t="s">
        <v>1155</v>
      </c>
      <c r="E1826" s="8" t="s">
        <v>2083</v>
      </c>
      <c r="F1826" s="4">
        <v>726200</v>
      </c>
      <c r="G1826" s="4"/>
      <c r="H1826" s="4"/>
      <c r="I1826" s="4"/>
      <c r="K1826" t="str">
        <f t="shared" si="58"/>
        <v>NMSIERRA</v>
      </c>
      <c r="L1826" s="9">
        <f t="shared" si="59"/>
        <v>726200</v>
      </c>
      <c r="M1826" s="9"/>
    </row>
    <row r="1827" spans="1:13">
      <c r="A1827" s="2" t="s">
        <v>2805</v>
      </c>
      <c r="B1827" s="2" t="s">
        <v>2112</v>
      </c>
      <c r="C1827" s="3" t="s">
        <v>1175</v>
      </c>
      <c r="D1827" s="2" t="s">
        <v>1155</v>
      </c>
      <c r="E1827" s="8" t="s">
        <v>2083</v>
      </c>
      <c r="F1827" s="4">
        <v>726200</v>
      </c>
      <c r="G1827" s="4"/>
      <c r="H1827" s="4"/>
      <c r="I1827" s="4"/>
      <c r="K1827" t="str">
        <f t="shared" si="58"/>
        <v>NMSOCORRO</v>
      </c>
      <c r="L1827" s="9">
        <f t="shared" si="59"/>
        <v>726200</v>
      </c>
      <c r="M1827" s="9"/>
    </row>
    <row r="1828" spans="1:13">
      <c r="A1828" s="2" t="s">
        <v>2805</v>
      </c>
      <c r="B1828" s="2" t="s">
        <v>2114</v>
      </c>
      <c r="C1828" s="3" t="s">
        <v>1176</v>
      </c>
      <c r="D1828" s="2" t="s">
        <v>1155</v>
      </c>
      <c r="E1828" s="8" t="s">
        <v>2826</v>
      </c>
      <c r="F1828" s="4">
        <v>726200</v>
      </c>
      <c r="G1828" s="4"/>
      <c r="H1828" s="4"/>
      <c r="I1828" s="4"/>
      <c r="K1828" t="str">
        <f t="shared" si="58"/>
        <v>NMTAOS</v>
      </c>
      <c r="L1828" s="9">
        <f t="shared" si="59"/>
        <v>726200</v>
      </c>
      <c r="M1828" s="9"/>
    </row>
    <row r="1829" spans="1:13">
      <c r="A1829" s="2" t="s">
        <v>2805</v>
      </c>
      <c r="B1829" s="2" t="s">
        <v>2116</v>
      </c>
      <c r="C1829" s="3" t="s">
        <v>1177</v>
      </c>
      <c r="D1829" s="2" t="s">
        <v>1155</v>
      </c>
      <c r="E1829" s="8" t="s">
        <v>2806</v>
      </c>
      <c r="F1829" s="4">
        <v>726200</v>
      </c>
      <c r="G1829" s="4"/>
      <c r="H1829" s="4"/>
      <c r="I1829" s="4"/>
      <c r="K1829" t="str">
        <f t="shared" si="58"/>
        <v>NMTORRANCE</v>
      </c>
      <c r="L1829" s="9">
        <f t="shared" si="59"/>
        <v>726200</v>
      </c>
      <c r="M1829" s="9"/>
    </row>
    <row r="1830" spans="1:13">
      <c r="A1830" s="2" t="s">
        <v>2805</v>
      </c>
      <c r="B1830" s="2" t="s">
        <v>2117</v>
      </c>
      <c r="C1830" s="3" t="s">
        <v>159</v>
      </c>
      <c r="D1830" s="2" t="s">
        <v>1155</v>
      </c>
      <c r="E1830" s="8" t="s">
        <v>2083</v>
      </c>
      <c r="F1830" s="4">
        <v>726200</v>
      </c>
      <c r="G1830" s="4"/>
      <c r="H1830" s="4"/>
      <c r="I1830" s="4"/>
      <c r="K1830" t="str">
        <f t="shared" si="58"/>
        <v>NMUNION</v>
      </c>
      <c r="L1830" s="9">
        <f t="shared" si="59"/>
        <v>726200</v>
      </c>
      <c r="M1830" s="9"/>
    </row>
    <row r="1831" spans="1:13">
      <c r="A1831" s="2" t="s">
        <v>2805</v>
      </c>
      <c r="B1831" s="2" t="s">
        <v>2118</v>
      </c>
      <c r="C1831" s="3" t="s">
        <v>1178</v>
      </c>
      <c r="D1831" s="2" t="s">
        <v>1155</v>
      </c>
      <c r="E1831" s="8" t="s">
        <v>2806</v>
      </c>
      <c r="F1831" s="4">
        <v>726200</v>
      </c>
      <c r="G1831" s="4"/>
      <c r="H1831" s="4"/>
      <c r="I1831" s="4"/>
      <c r="K1831" t="str">
        <f t="shared" si="58"/>
        <v>NMVALENCIA</v>
      </c>
      <c r="L1831" s="9">
        <f t="shared" si="59"/>
        <v>726200</v>
      </c>
      <c r="M1831" s="9"/>
    </row>
    <row r="1832" spans="1:13">
      <c r="A1832" s="2" t="s">
        <v>2827</v>
      </c>
      <c r="B1832" s="2" t="s">
        <v>2073</v>
      </c>
      <c r="C1832" s="3" t="s">
        <v>1179</v>
      </c>
      <c r="D1832" s="2" t="s">
        <v>1180</v>
      </c>
      <c r="E1832" s="8" t="s">
        <v>2828</v>
      </c>
      <c r="F1832" s="4">
        <v>726200</v>
      </c>
      <c r="G1832" s="4"/>
      <c r="H1832" s="4"/>
      <c r="I1832" s="4"/>
      <c r="K1832" t="str">
        <f t="shared" si="58"/>
        <v>NYALBANY</v>
      </c>
      <c r="L1832" s="9">
        <f t="shared" si="59"/>
        <v>726200</v>
      </c>
      <c r="M1832" s="9"/>
    </row>
    <row r="1833" spans="1:13">
      <c r="A1833" s="2" t="s">
        <v>2827</v>
      </c>
      <c r="B1833" s="2" t="s">
        <v>2075</v>
      </c>
      <c r="C1833" s="3" t="s">
        <v>815</v>
      </c>
      <c r="D1833" s="2" t="s">
        <v>1180</v>
      </c>
      <c r="E1833" s="8" t="s">
        <v>2083</v>
      </c>
      <c r="F1833" s="4">
        <v>726200</v>
      </c>
      <c r="G1833" s="4"/>
      <c r="H1833" s="4"/>
      <c r="I1833" s="4"/>
      <c r="K1833" t="str">
        <f t="shared" si="58"/>
        <v>NYALLEGANY</v>
      </c>
      <c r="L1833" s="9">
        <f t="shared" si="59"/>
        <v>726200</v>
      </c>
      <c r="M1833" s="9"/>
    </row>
    <row r="1834" spans="1:13">
      <c r="A1834" s="2" t="s">
        <v>2827</v>
      </c>
      <c r="B1834" s="2" t="s">
        <v>2077</v>
      </c>
      <c r="C1834" s="3" t="s">
        <v>1181</v>
      </c>
      <c r="D1834" s="2" t="s">
        <v>1180</v>
      </c>
      <c r="E1834" s="8" t="s">
        <v>2800</v>
      </c>
      <c r="F1834" s="4">
        <v>1089300</v>
      </c>
      <c r="G1834" s="4"/>
      <c r="H1834" s="4"/>
      <c r="I1834" s="4"/>
      <c r="K1834" t="str">
        <f t="shared" si="58"/>
        <v>NYBRONX</v>
      </c>
      <c r="L1834" s="9">
        <f t="shared" si="59"/>
        <v>1089300</v>
      </c>
      <c r="M1834" s="9"/>
    </row>
    <row r="1835" spans="1:13">
      <c r="A1835" s="2" t="s">
        <v>2827</v>
      </c>
      <c r="B1835" s="2" t="s">
        <v>2079</v>
      </c>
      <c r="C1835" s="3" t="s">
        <v>1182</v>
      </c>
      <c r="D1835" s="2" t="s">
        <v>1180</v>
      </c>
      <c r="E1835" s="8" t="s">
        <v>2829</v>
      </c>
      <c r="F1835" s="4">
        <v>726200</v>
      </c>
      <c r="G1835" s="4"/>
      <c r="H1835" s="4"/>
      <c r="I1835" s="4"/>
      <c r="K1835" t="str">
        <f t="shared" si="58"/>
        <v>NYBROOME</v>
      </c>
      <c r="L1835" s="9">
        <f t="shared" si="59"/>
        <v>726200</v>
      </c>
      <c r="M1835" s="9"/>
    </row>
    <row r="1836" spans="1:13">
      <c r="A1836" s="2" t="s">
        <v>2827</v>
      </c>
      <c r="B1836" s="2" t="s">
        <v>2081</v>
      </c>
      <c r="C1836" s="3" t="s">
        <v>1183</v>
      </c>
      <c r="D1836" s="2" t="s">
        <v>1180</v>
      </c>
      <c r="E1836" s="8" t="s">
        <v>2830</v>
      </c>
      <c r="F1836" s="4">
        <v>726200</v>
      </c>
      <c r="G1836" s="4"/>
      <c r="H1836" s="4"/>
      <c r="I1836" s="4"/>
      <c r="K1836" t="str">
        <f t="shared" si="58"/>
        <v>NYCATTARAUGUS</v>
      </c>
      <c r="L1836" s="9">
        <f t="shared" si="59"/>
        <v>726200</v>
      </c>
      <c r="M1836" s="9"/>
    </row>
    <row r="1837" spans="1:13">
      <c r="A1837" s="2" t="s">
        <v>2827</v>
      </c>
      <c r="B1837" s="2" t="s">
        <v>2082</v>
      </c>
      <c r="C1837" s="3" t="s">
        <v>1184</v>
      </c>
      <c r="D1837" s="2" t="s">
        <v>1180</v>
      </c>
      <c r="E1837" s="8" t="s">
        <v>2831</v>
      </c>
      <c r="F1837" s="4">
        <v>726200</v>
      </c>
      <c r="G1837" s="4"/>
      <c r="H1837" s="4"/>
      <c r="I1837" s="4"/>
      <c r="K1837" t="str">
        <f t="shared" si="58"/>
        <v>NYCAYUGA</v>
      </c>
      <c r="L1837" s="9">
        <f t="shared" si="59"/>
        <v>726200</v>
      </c>
      <c r="M1837" s="9"/>
    </row>
    <row r="1838" spans="1:13">
      <c r="A1838" s="2" t="s">
        <v>2827</v>
      </c>
      <c r="B1838" s="2" t="s">
        <v>2084</v>
      </c>
      <c r="C1838" s="3" t="s">
        <v>640</v>
      </c>
      <c r="D1838" s="2" t="s">
        <v>1180</v>
      </c>
      <c r="E1838" s="8" t="s">
        <v>2832</v>
      </c>
      <c r="F1838" s="4">
        <v>726200</v>
      </c>
      <c r="G1838" s="4"/>
      <c r="H1838" s="4"/>
      <c r="I1838" s="4"/>
      <c r="K1838" t="str">
        <f t="shared" si="58"/>
        <v>NYCHAUTAUQUA</v>
      </c>
      <c r="L1838" s="9">
        <f t="shared" si="59"/>
        <v>726200</v>
      </c>
      <c r="M1838" s="9"/>
    </row>
    <row r="1839" spans="1:13">
      <c r="A1839" s="2" t="s">
        <v>2827</v>
      </c>
      <c r="B1839" s="2" t="s">
        <v>2085</v>
      </c>
      <c r="C1839" s="3" t="s">
        <v>1185</v>
      </c>
      <c r="D1839" s="2" t="s">
        <v>1180</v>
      </c>
      <c r="E1839" s="8" t="s">
        <v>2833</v>
      </c>
      <c r="F1839" s="4">
        <v>726200</v>
      </c>
      <c r="G1839" s="4"/>
      <c r="H1839" s="4"/>
      <c r="I1839" s="4"/>
      <c r="K1839" t="str">
        <f t="shared" si="58"/>
        <v>NYCHEMUNG</v>
      </c>
      <c r="L1839" s="9">
        <f t="shared" si="59"/>
        <v>726200</v>
      </c>
      <c r="M1839" s="9"/>
    </row>
    <row r="1840" spans="1:13">
      <c r="A1840" s="2" t="s">
        <v>2827</v>
      </c>
      <c r="B1840" s="2" t="s">
        <v>2087</v>
      </c>
      <c r="C1840" s="3" t="s">
        <v>1186</v>
      </c>
      <c r="D1840" s="2" t="s">
        <v>1180</v>
      </c>
      <c r="E1840" s="8" t="s">
        <v>2083</v>
      </c>
      <c r="F1840" s="4">
        <v>726200</v>
      </c>
      <c r="G1840" s="4"/>
      <c r="H1840" s="4"/>
      <c r="I1840" s="4"/>
      <c r="K1840" t="str">
        <f t="shared" si="58"/>
        <v>NYCHENANGO</v>
      </c>
      <c r="L1840" s="9">
        <f t="shared" si="59"/>
        <v>726200</v>
      </c>
      <c r="M1840" s="9"/>
    </row>
    <row r="1841" spans="1:13">
      <c r="A1841" s="2" t="s">
        <v>2827</v>
      </c>
      <c r="B1841" s="2" t="s">
        <v>2088</v>
      </c>
      <c r="C1841" s="3" t="s">
        <v>499</v>
      </c>
      <c r="D1841" s="2" t="s">
        <v>1180</v>
      </c>
      <c r="E1841" s="8" t="s">
        <v>2834</v>
      </c>
      <c r="F1841" s="4">
        <v>726200</v>
      </c>
      <c r="G1841" s="4"/>
      <c r="H1841" s="4"/>
      <c r="I1841" s="4"/>
      <c r="K1841" t="str">
        <f t="shared" si="58"/>
        <v>NYCLINTON</v>
      </c>
      <c r="L1841" s="9">
        <f t="shared" si="59"/>
        <v>726200</v>
      </c>
      <c r="M1841" s="9"/>
    </row>
    <row r="1842" spans="1:13">
      <c r="A1842" s="2" t="s">
        <v>2827</v>
      </c>
      <c r="B1842" s="2" t="s">
        <v>2089</v>
      </c>
      <c r="C1842" s="3" t="s">
        <v>117</v>
      </c>
      <c r="D1842" s="2" t="s">
        <v>1180</v>
      </c>
      <c r="E1842" s="8" t="s">
        <v>2835</v>
      </c>
      <c r="F1842" s="4">
        <v>726200</v>
      </c>
      <c r="G1842" s="4"/>
      <c r="H1842" s="4"/>
      <c r="I1842" s="4"/>
      <c r="K1842" t="str">
        <f t="shared" si="58"/>
        <v>NYCOLUMBIA</v>
      </c>
      <c r="L1842" s="9">
        <f t="shared" si="59"/>
        <v>726200</v>
      </c>
      <c r="M1842" s="9"/>
    </row>
    <row r="1843" spans="1:13">
      <c r="A1843" s="2" t="s">
        <v>2827</v>
      </c>
      <c r="B1843" s="2" t="s">
        <v>2090</v>
      </c>
      <c r="C1843" s="3" t="s">
        <v>1187</v>
      </c>
      <c r="D1843" s="2" t="s">
        <v>1180</v>
      </c>
      <c r="E1843" s="8" t="s">
        <v>2836</v>
      </c>
      <c r="F1843" s="4">
        <v>726200</v>
      </c>
      <c r="G1843" s="4"/>
      <c r="H1843" s="4"/>
      <c r="I1843" s="4"/>
      <c r="K1843" t="str">
        <f t="shared" si="58"/>
        <v>NYCORTLAND</v>
      </c>
      <c r="L1843" s="9">
        <f t="shared" si="59"/>
        <v>726200</v>
      </c>
      <c r="M1843" s="9"/>
    </row>
    <row r="1844" spans="1:13">
      <c r="A1844" s="2" t="s">
        <v>2827</v>
      </c>
      <c r="B1844" s="2" t="s">
        <v>2091</v>
      </c>
      <c r="C1844" s="3" t="s">
        <v>552</v>
      </c>
      <c r="D1844" s="2" t="s">
        <v>1180</v>
      </c>
      <c r="E1844" s="8" t="s">
        <v>2083</v>
      </c>
      <c r="F1844" s="4">
        <v>726200</v>
      </c>
      <c r="G1844" s="4"/>
      <c r="H1844" s="4"/>
      <c r="I1844" s="4"/>
      <c r="K1844" t="str">
        <f t="shared" si="58"/>
        <v>NYDELAWARE</v>
      </c>
      <c r="L1844" s="9">
        <f t="shared" si="59"/>
        <v>726200</v>
      </c>
      <c r="M1844" s="9"/>
    </row>
    <row r="1845" spans="1:13">
      <c r="A1845" s="2" t="s">
        <v>2827</v>
      </c>
      <c r="B1845" s="2" t="s">
        <v>2092</v>
      </c>
      <c r="C1845" s="3" t="s">
        <v>1188</v>
      </c>
      <c r="D1845" s="2" t="s">
        <v>1180</v>
      </c>
      <c r="E1845" s="8" t="s">
        <v>3405</v>
      </c>
      <c r="F1845" s="4">
        <v>726525</v>
      </c>
      <c r="G1845" s="4"/>
      <c r="H1845" s="4"/>
      <c r="I1845" s="4"/>
      <c r="K1845" t="str">
        <f t="shared" si="58"/>
        <v>NYDUTCHESS</v>
      </c>
      <c r="L1845" s="9">
        <f t="shared" si="59"/>
        <v>726525</v>
      </c>
      <c r="M1845" s="9"/>
    </row>
    <row r="1846" spans="1:13">
      <c r="A1846" s="2" t="s">
        <v>2827</v>
      </c>
      <c r="B1846" s="2" t="s">
        <v>2093</v>
      </c>
      <c r="C1846" s="3" t="s">
        <v>1189</v>
      </c>
      <c r="D1846" s="2" t="s">
        <v>1180</v>
      </c>
      <c r="E1846" s="8" t="s">
        <v>2837</v>
      </c>
      <c r="F1846" s="4">
        <v>726200</v>
      </c>
      <c r="G1846" s="4"/>
      <c r="H1846" s="4"/>
      <c r="I1846" s="4"/>
      <c r="K1846" t="str">
        <f t="shared" si="58"/>
        <v>NYERIE</v>
      </c>
      <c r="L1846" s="9">
        <f t="shared" si="59"/>
        <v>726200</v>
      </c>
      <c r="M1846" s="9"/>
    </row>
    <row r="1847" spans="1:13">
      <c r="A1847" s="2" t="s">
        <v>2827</v>
      </c>
      <c r="B1847" s="2" t="s">
        <v>2094</v>
      </c>
      <c r="C1847" s="3" t="s">
        <v>838</v>
      </c>
      <c r="D1847" s="2" t="s">
        <v>1180</v>
      </c>
      <c r="E1847" s="8" t="s">
        <v>2083</v>
      </c>
      <c r="F1847" s="4">
        <v>726200</v>
      </c>
      <c r="G1847" s="4"/>
      <c r="H1847" s="4"/>
      <c r="I1847" s="4"/>
      <c r="K1847" t="str">
        <f t="shared" si="58"/>
        <v>NYESSEX</v>
      </c>
      <c r="L1847" s="9">
        <f t="shared" si="59"/>
        <v>726200</v>
      </c>
      <c r="M1847" s="9"/>
    </row>
    <row r="1848" spans="1:13">
      <c r="A1848" s="2" t="s">
        <v>2827</v>
      </c>
      <c r="B1848" s="2" t="s">
        <v>2096</v>
      </c>
      <c r="C1848" s="3" t="s">
        <v>33</v>
      </c>
      <c r="D1848" s="2" t="s">
        <v>1180</v>
      </c>
      <c r="E1848" s="8" t="s">
        <v>2838</v>
      </c>
      <c r="F1848" s="4">
        <v>726200</v>
      </c>
      <c r="G1848" s="4"/>
      <c r="H1848" s="4"/>
      <c r="I1848" s="4"/>
      <c r="K1848" t="str">
        <f t="shared" si="58"/>
        <v>NYFRANKLIN</v>
      </c>
      <c r="L1848" s="9">
        <f t="shared" si="59"/>
        <v>726200</v>
      </c>
      <c r="M1848" s="9"/>
    </row>
    <row r="1849" spans="1:13">
      <c r="A1849" s="2" t="s">
        <v>2827</v>
      </c>
      <c r="B1849" s="2" t="s">
        <v>2098</v>
      </c>
      <c r="C1849" s="3" t="s">
        <v>126</v>
      </c>
      <c r="D1849" s="2" t="s">
        <v>1180</v>
      </c>
      <c r="E1849" s="8" t="s">
        <v>2839</v>
      </c>
      <c r="F1849" s="4">
        <v>726200</v>
      </c>
      <c r="G1849" s="4"/>
      <c r="H1849" s="4"/>
      <c r="I1849" s="4"/>
      <c r="K1849" t="str">
        <f t="shared" si="58"/>
        <v>NYFULTON</v>
      </c>
      <c r="L1849" s="9">
        <f t="shared" si="59"/>
        <v>726200</v>
      </c>
      <c r="M1849" s="9"/>
    </row>
    <row r="1850" spans="1:13">
      <c r="A1850" s="2" t="s">
        <v>2827</v>
      </c>
      <c r="B1850" s="2" t="s">
        <v>2099</v>
      </c>
      <c r="C1850" s="3" t="s">
        <v>860</v>
      </c>
      <c r="D1850" s="2" t="s">
        <v>1180</v>
      </c>
      <c r="E1850" s="8" t="s">
        <v>2840</v>
      </c>
      <c r="F1850" s="4">
        <v>726200</v>
      </c>
      <c r="G1850" s="4"/>
      <c r="H1850" s="4"/>
      <c r="I1850" s="4"/>
      <c r="K1850" t="str">
        <f t="shared" si="58"/>
        <v>NYGENESEE</v>
      </c>
      <c r="L1850" s="9">
        <f t="shared" si="59"/>
        <v>726200</v>
      </c>
      <c r="M1850" s="9"/>
    </row>
    <row r="1851" spans="1:13">
      <c r="A1851" s="2" t="s">
        <v>2827</v>
      </c>
      <c r="B1851" s="2" t="s">
        <v>2101</v>
      </c>
      <c r="C1851" s="3" t="s">
        <v>35</v>
      </c>
      <c r="D1851" s="2" t="s">
        <v>1180</v>
      </c>
      <c r="E1851" s="8" t="s">
        <v>2083</v>
      </c>
      <c r="F1851" s="4">
        <v>726200</v>
      </c>
      <c r="G1851" s="4"/>
      <c r="H1851" s="4"/>
      <c r="I1851" s="4"/>
      <c r="K1851" t="str">
        <f t="shared" si="58"/>
        <v>NYGREENE</v>
      </c>
      <c r="L1851" s="9">
        <f t="shared" si="59"/>
        <v>726200</v>
      </c>
      <c r="M1851" s="9"/>
    </row>
    <row r="1852" spans="1:13">
      <c r="A1852" s="2" t="s">
        <v>2827</v>
      </c>
      <c r="B1852" s="2" t="s">
        <v>2102</v>
      </c>
      <c r="C1852" s="3" t="s">
        <v>309</v>
      </c>
      <c r="D1852" s="2" t="s">
        <v>1180</v>
      </c>
      <c r="E1852" s="8" t="s">
        <v>2083</v>
      </c>
      <c r="F1852" s="4">
        <v>726200</v>
      </c>
      <c r="G1852" s="4"/>
      <c r="H1852" s="4"/>
      <c r="I1852" s="4"/>
      <c r="K1852" t="str">
        <f t="shared" si="58"/>
        <v>NYHAMILTON</v>
      </c>
      <c r="L1852" s="9">
        <f t="shared" si="59"/>
        <v>726200</v>
      </c>
      <c r="M1852" s="9"/>
    </row>
    <row r="1853" spans="1:13">
      <c r="A1853" s="2" t="s">
        <v>2827</v>
      </c>
      <c r="B1853" s="2" t="s">
        <v>2103</v>
      </c>
      <c r="C1853" s="3" t="s">
        <v>1190</v>
      </c>
      <c r="D1853" s="2" t="s">
        <v>1180</v>
      </c>
      <c r="E1853" s="8" t="s">
        <v>2841</v>
      </c>
      <c r="F1853" s="4">
        <v>726200</v>
      </c>
      <c r="G1853" s="4"/>
      <c r="H1853" s="4"/>
      <c r="I1853" s="4"/>
      <c r="K1853" t="str">
        <f t="shared" si="58"/>
        <v>NYHERKIMER</v>
      </c>
      <c r="L1853" s="9">
        <f t="shared" si="59"/>
        <v>726200</v>
      </c>
      <c r="M1853" s="9"/>
    </row>
    <row r="1854" spans="1:13">
      <c r="A1854" s="2" t="s">
        <v>2827</v>
      </c>
      <c r="B1854" s="2" t="s">
        <v>2105</v>
      </c>
      <c r="C1854" s="3" t="s">
        <v>40</v>
      </c>
      <c r="D1854" s="2" t="s">
        <v>1180</v>
      </c>
      <c r="E1854" s="8" t="s">
        <v>2842</v>
      </c>
      <c r="F1854" s="4">
        <v>726200</v>
      </c>
      <c r="G1854" s="4"/>
      <c r="H1854" s="4"/>
      <c r="I1854" s="4"/>
      <c r="K1854" t="str">
        <f t="shared" si="58"/>
        <v>NYJEFFERSON</v>
      </c>
      <c r="L1854" s="9">
        <f t="shared" si="59"/>
        <v>726200</v>
      </c>
      <c r="M1854" s="9"/>
    </row>
    <row r="1855" spans="1:13">
      <c r="A1855" s="2" t="s">
        <v>2827</v>
      </c>
      <c r="B1855" s="2" t="s">
        <v>2107</v>
      </c>
      <c r="C1855" s="3" t="s">
        <v>180</v>
      </c>
      <c r="D1855" s="2" t="s">
        <v>1180</v>
      </c>
      <c r="E1855" s="8" t="s">
        <v>2800</v>
      </c>
      <c r="F1855" s="4">
        <v>1089300</v>
      </c>
      <c r="G1855" s="4"/>
      <c r="H1855" s="4"/>
      <c r="I1855" s="4"/>
      <c r="K1855" t="str">
        <f t="shared" si="58"/>
        <v>NYKINGS</v>
      </c>
      <c r="L1855" s="9">
        <f t="shared" si="59"/>
        <v>1089300</v>
      </c>
      <c r="M1855" s="9"/>
    </row>
    <row r="1856" spans="1:13">
      <c r="A1856" s="2" t="s">
        <v>2827</v>
      </c>
      <c r="B1856" s="2" t="s">
        <v>2109</v>
      </c>
      <c r="C1856" s="3" t="s">
        <v>480</v>
      </c>
      <c r="D1856" s="2" t="s">
        <v>1180</v>
      </c>
      <c r="E1856" s="8" t="s">
        <v>2083</v>
      </c>
      <c r="F1856" s="4">
        <v>726200</v>
      </c>
      <c r="G1856" s="4"/>
      <c r="H1856" s="4"/>
      <c r="I1856" s="4"/>
      <c r="K1856" t="str">
        <f t="shared" si="58"/>
        <v>NYLEWIS</v>
      </c>
      <c r="L1856" s="9">
        <f t="shared" si="59"/>
        <v>726200</v>
      </c>
      <c r="M1856" s="9"/>
    </row>
    <row r="1857" spans="1:13">
      <c r="A1857" s="2" t="s">
        <v>2827</v>
      </c>
      <c r="B1857" s="2" t="s">
        <v>2111</v>
      </c>
      <c r="C1857" s="3" t="s">
        <v>519</v>
      </c>
      <c r="D1857" s="2" t="s">
        <v>1180</v>
      </c>
      <c r="E1857" s="8" t="s">
        <v>2843</v>
      </c>
      <c r="F1857" s="4">
        <v>726200</v>
      </c>
      <c r="G1857" s="4"/>
      <c r="H1857" s="4"/>
      <c r="I1857" s="4"/>
      <c r="K1857" t="str">
        <f t="shared" si="58"/>
        <v>NYLIVINGSTON</v>
      </c>
      <c r="L1857" s="9">
        <f t="shared" si="59"/>
        <v>726200</v>
      </c>
      <c r="M1857" s="9"/>
    </row>
    <row r="1858" spans="1:13">
      <c r="A1858" s="2" t="s">
        <v>2827</v>
      </c>
      <c r="B1858" s="2" t="s">
        <v>2112</v>
      </c>
      <c r="C1858" s="3" t="s">
        <v>48</v>
      </c>
      <c r="D1858" s="2" t="s">
        <v>1180</v>
      </c>
      <c r="E1858" s="8" t="s">
        <v>2844</v>
      </c>
      <c r="F1858" s="4">
        <v>726200</v>
      </c>
      <c r="G1858" s="4"/>
      <c r="H1858" s="4"/>
      <c r="I1858" s="4"/>
      <c r="K1858" t="str">
        <f t="shared" si="58"/>
        <v>NYMADISON</v>
      </c>
      <c r="L1858" s="9">
        <f t="shared" si="59"/>
        <v>726200</v>
      </c>
      <c r="M1858" s="9"/>
    </row>
    <row r="1859" spans="1:13">
      <c r="A1859" s="2" t="s">
        <v>2827</v>
      </c>
      <c r="B1859" s="2" t="s">
        <v>2114</v>
      </c>
      <c r="C1859" s="3" t="s">
        <v>53</v>
      </c>
      <c r="D1859" s="2" t="s">
        <v>1180</v>
      </c>
      <c r="E1859" s="8" t="s">
        <v>2843</v>
      </c>
      <c r="F1859" s="4">
        <v>726200</v>
      </c>
      <c r="G1859" s="4"/>
      <c r="H1859" s="4"/>
      <c r="I1859" s="4"/>
      <c r="K1859" t="str">
        <f t="shared" si="58"/>
        <v>NYMONROE</v>
      </c>
      <c r="L1859" s="9">
        <f t="shared" si="59"/>
        <v>726200</v>
      </c>
      <c r="M1859" s="9"/>
    </row>
    <row r="1860" spans="1:13">
      <c r="A1860" s="2" t="s">
        <v>2827</v>
      </c>
      <c r="B1860" s="2" t="s">
        <v>2116</v>
      </c>
      <c r="C1860" s="3" t="s">
        <v>54</v>
      </c>
      <c r="D1860" s="2" t="s">
        <v>1180</v>
      </c>
      <c r="E1860" s="8" t="s">
        <v>2845</v>
      </c>
      <c r="F1860" s="4">
        <v>726200</v>
      </c>
      <c r="G1860" s="4"/>
      <c r="H1860" s="4"/>
      <c r="I1860" s="4"/>
      <c r="K1860" t="str">
        <f t="shared" si="58"/>
        <v>NYMONTGOMERY</v>
      </c>
      <c r="L1860" s="9">
        <f t="shared" si="59"/>
        <v>726200</v>
      </c>
      <c r="M1860" s="9"/>
    </row>
    <row r="1861" spans="1:13">
      <c r="A1861" s="2" t="s">
        <v>2827</v>
      </c>
      <c r="B1861" s="2" t="s">
        <v>2117</v>
      </c>
      <c r="C1861" s="3" t="s">
        <v>323</v>
      </c>
      <c r="D1861" s="2" t="s">
        <v>1180</v>
      </c>
      <c r="E1861" s="8" t="s">
        <v>2800</v>
      </c>
      <c r="F1861" s="4">
        <v>1089300</v>
      </c>
      <c r="G1861" s="4"/>
      <c r="H1861" s="4"/>
      <c r="I1861" s="4"/>
      <c r="K1861" t="str">
        <f t="shared" ref="K1861:K1924" si="60">+D1861&amp;C1861</f>
        <v>NYNASSAU</v>
      </c>
      <c r="L1861" s="9">
        <f t="shared" ref="L1861:L1924" si="61">+F1861</f>
        <v>1089300</v>
      </c>
      <c r="M1861" s="9"/>
    </row>
    <row r="1862" spans="1:13">
      <c r="A1862" s="2" t="s">
        <v>2827</v>
      </c>
      <c r="B1862" s="2" t="s">
        <v>2118</v>
      </c>
      <c r="C1862" s="3" t="s">
        <v>1191</v>
      </c>
      <c r="D1862" s="2" t="s">
        <v>1180</v>
      </c>
      <c r="E1862" s="8" t="s">
        <v>2800</v>
      </c>
      <c r="F1862" s="4">
        <v>1089300</v>
      </c>
      <c r="G1862" s="4"/>
      <c r="H1862" s="4"/>
      <c r="I1862" s="4"/>
      <c r="K1862" t="str">
        <f t="shared" si="60"/>
        <v>NYNEW YORK</v>
      </c>
      <c r="L1862" s="9">
        <f t="shared" si="61"/>
        <v>1089300</v>
      </c>
      <c r="M1862" s="9"/>
    </row>
    <row r="1863" spans="1:13">
      <c r="A1863" s="2" t="s">
        <v>2827</v>
      </c>
      <c r="B1863" s="2" t="s">
        <v>2120</v>
      </c>
      <c r="C1863" s="3" t="s">
        <v>1192</v>
      </c>
      <c r="D1863" s="2" t="s">
        <v>1180</v>
      </c>
      <c r="E1863" s="8" t="s">
        <v>2837</v>
      </c>
      <c r="F1863" s="4">
        <v>726200</v>
      </c>
      <c r="G1863" s="4"/>
      <c r="H1863" s="4"/>
      <c r="I1863" s="4"/>
      <c r="K1863" t="str">
        <f t="shared" si="60"/>
        <v>NYNIAGARA</v>
      </c>
      <c r="L1863" s="9">
        <f t="shared" si="61"/>
        <v>726200</v>
      </c>
      <c r="M1863" s="9"/>
    </row>
    <row r="1864" spans="1:13">
      <c r="A1864" s="2" t="s">
        <v>2827</v>
      </c>
      <c r="B1864" s="2" t="s">
        <v>2121</v>
      </c>
      <c r="C1864" s="3" t="s">
        <v>483</v>
      </c>
      <c r="D1864" s="2" t="s">
        <v>1180</v>
      </c>
      <c r="E1864" s="8" t="s">
        <v>2841</v>
      </c>
      <c r="F1864" s="4">
        <v>726200</v>
      </c>
      <c r="G1864" s="4"/>
      <c r="H1864" s="4"/>
      <c r="I1864" s="4"/>
      <c r="K1864" t="str">
        <f t="shared" si="60"/>
        <v>NYONEIDA</v>
      </c>
      <c r="L1864" s="9">
        <f t="shared" si="61"/>
        <v>726200</v>
      </c>
      <c r="M1864" s="9"/>
    </row>
    <row r="1865" spans="1:13">
      <c r="A1865" s="2" t="s">
        <v>2827</v>
      </c>
      <c r="B1865" s="2" t="s">
        <v>2123</v>
      </c>
      <c r="C1865" s="3" t="s">
        <v>1193</v>
      </c>
      <c r="D1865" s="2" t="s">
        <v>1180</v>
      </c>
      <c r="E1865" s="8" t="s">
        <v>2844</v>
      </c>
      <c r="F1865" s="4">
        <v>726200</v>
      </c>
      <c r="G1865" s="4"/>
      <c r="H1865" s="4"/>
      <c r="I1865" s="4"/>
      <c r="K1865" t="str">
        <f t="shared" si="60"/>
        <v>NYONONDAGA</v>
      </c>
      <c r="L1865" s="9">
        <f t="shared" si="61"/>
        <v>726200</v>
      </c>
      <c r="M1865" s="9"/>
    </row>
    <row r="1866" spans="1:13">
      <c r="A1866" s="2" t="s">
        <v>2827</v>
      </c>
      <c r="B1866" s="2" t="s">
        <v>2124</v>
      </c>
      <c r="C1866" s="3" t="s">
        <v>1194</v>
      </c>
      <c r="D1866" s="2" t="s">
        <v>1180</v>
      </c>
      <c r="E1866" s="8" t="s">
        <v>2843</v>
      </c>
      <c r="F1866" s="4">
        <v>726200</v>
      </c>
      <c r="G1866" s="4"/>
      <c r="H1866" s="4"/>
      <c r="I1866" s="4"/>
      <c r="K1866" t="str">
        <f t="shared" si="60"/>
        <v>NYONTARIO</v>
      </c>
      <c r="L1866" s="9">
        <f t="shared" si="61"/>
        <v>726200</v>
      </c>
      <c r="M1866" s="9"/>
    </row>
    <row r="1867" spans="1:13">
      <c r="A1867" s="2" t="s">
        <v>2827</v>
      </c>
      <c r="B1867" s="2" t="s">
        <v>2125</v>
      </c>
      <c r="C1867" s="3" t="s">
        <v>193</v>
      </c>
      <c r="D1867" s="2" t="s">
        <v>1180</v>
      </c>
      <c r="E1867" s="8" t="s">
        <v>3405</v>
      </c>
      <c r="F1867" s="4">
        <v>726525</v>
      </c>
      <c r="G1867" s="4"/>
      <c r="H1867" s="4"/>
      <c r="I1867" s="4"/>
      <c r="K1867" t="str">
        <f t="shared" si="60"/>
        <v>NYORANGE</v>
      </c>
      <c r="L1867" s="9">
        <f t="shared" si="61"/>
        <v>726525</v>
      </c>
      <c r="M1867" s="9"/>
    </row>
    <row r="1868" spans="1:13">
      <c r="A1868" s="2" t="s">
        <v>2827</v>
      </c>
      <c r="B1868" s="2" t="s">
        <v>2127</v>
      </c>
      <c r="C1868" s="3" t="s">
        <v>782</v>
      </c>
      <c r="D1868" s="2" t="s">
        <v>1180</v>
      </c>
      <c r="E1868" s="8" t="s">
        <v>2843</v>
      </c>
      <c r="F1868" s="4">
        <v>726200</v>
      </c>
      <c r="G1868" s="4"/>
      <c r="H1868" s="4"/>
      <c r="I1868" s="4"/>
      <c r="K1868" t="str">
        <f t="shared" si="60"/>
        <v>NYORLEANS</v>
      </c>
      <c r="L1868" s="9">
        <f t="shared" si="61"/>
        <v>726200</v>
      </c>
      <c r="M1868" s="9"/>
    </row>
    <row r="1869" spans="1:13">
      <c r="A1869" s="2" t="s">
        <v>2827</v>
      </c>
      <c r="B1869" s="2" t="s">
        <v>2128</v>
      </c>
      <c r="C1869" s="3" t="s">
        <v>1195</v>
      </c>
      <c r="D1869" s="2" t="s">
        <v>1180</v>
      </c>
      <c r="E1869" s="8" t="s">
        <v>2844</v>
      </c>
      <c r="F1869" s="4">
        <v>726200</v>
      </c>
      <c r="G1869" s="4"/>
      <c r="H1869" s="4"/>
      <c r="I1869" s="4"/>
      <c r="K1869" t="str">
        <f t="shared" si="60"/>
        <v>NYOSWEGO</v>
      </c>
      <c r="L1869" s="9">
        <f t="shared" si="61"/>
        <v>726200</v>
      </c>
      <c r="M1869" s="9"/>
    </row>
    <row r="1870" spans="1:13">
      <c r="A1870" s="2" t="s">
        <v>2827</v>
      </c>
      <c r="B1870" s="2" t="s">
        <v>2129</v>
      </c>
      <c r="C1870" s="3" t="s">
        <v>897</v>
      </c>
      <c r="D1870" s="2" t="s">
        <v>1180</v>
      </c>
      <c r="E1870" s="8" t="s">
        <v>2846</v>
      </c>
      <c r="F1870" s="4">
        <v>726200</v>
      </c>
      <c r="G1870" s="4"/>
      <c r="H1870" s="4"/>
      <c r="I1870" s="4"/>
      <c r="K1870" t="str">
        <f t="shared" si="60"/>
        <v>NYOTSEGO</v>
      </c>
      <c r="L1870" s="9">
        <f t="shared" si="61"/>
        <v>726200</v>
      </c>
      <c r="M1870" s="9"/>
    </row>
    <row r="1871" spans="1:13">
      <c r="A1871" s="2" t="s">
        <v>2827</v>
      </c>
      <c r="B1871" s="2" t="s">
        <v>2130</v>
      </c>
      <c r="C1871" s="3" t="s">
        <v>330</v>
      </c>
      <c r="D1871" s="2" t="s">
        <v>1180</v>
      </c>
      <c r="E1871" s="8" t="s">
        <v>2800</v>
      </c>
      <c r="F1871" s="4">
        <v>1089300</v>
      </c>
      <c r="G1871" s="4"/>
      <c r="H1871" s="4"/>
      <c r="I1871" s="4"/>
      <c r="K1871" t="str">
        <f t="shared" si="60"/>
        <v>NYPUTNAM</v>
      </c>
      <c r="L1871" s="9">
        <f t="shared" si="61"/>
        <v>1089300</v>
      </c>
      <c r="M1871" s="9"/>
    </row>
    <row r="1872" spans="1:13">
      <c r="A1872" s="2" t="s">
        <v>2827</v>
      </c>
      <c r="B1872" s="2" t="s">
        <v>2132</v>
      </c>
      <c r="C1872" s="3" t="s">
        <v>1196</v>
      </c>
      <c r="D1872" s="2" t="s">
        <v>1180</v>
      </c>
      <c r="E1872" s="8" t="s">
        <v>2800</v>
      </c>
      <c r="F1872" s="4">
        <v>1089300</v>
      </c>
      <c r="G1872" s="4"/>
      <c r="H1872" s="4"/>
      <c r="I1872" s="4"/>
      <c r="K1872" t="str">
        <f t="shared" si="60"/>
        <v>NYQUEENS</v>
      </c>
      <c r="L1872" s="9">
        <f t="shared" si="61"/>
        <v>1089300</v>
      </c>
      <c r="M1872" s="9"/>
    </row>
    <row r="1873" spans="1:13">
      <c r="A1873" s="2" t="s">
        <v>2827</v>
      </c>
      <c r="B1873" s="2" t="s">
        <v>2134</v>
      </c>
      <c r="C1873" s="3" t="s">
        <v>1197</v>
      </c>
      <c r="D1873" s="2" t="s">
        <v>1180</v>
      </c>
      <c r="E1873" s="8" t="s">
        <v>2828</v>
      </c>
      <c r="F1873" s="4">
        <v>726200</v>
      </c>
      <c r="G1873" s="4"/>
      <c r="H1873" s="4"/>
      <c r="I1873" s="4"/>
      <c r="K1873" t="str">
        <f t="shared" si="60"/>
        <v>NYRENSSELAER</v>
      </c>
      <c r="L1873" s="9">
        <f t="shared" si="61"/>
        <v>726200</v>
      </c>
      <c r="M1873" s="9"/>
    </row>
    <row r="1874" spans="1:13">
      <c r="A1874" s="2" t="s">
        <v>2827</v>
      </c>
      <c r="B1874" s="2" t="s">
        <v>2136</v>
      </c>
      <c r="C1874" s="3" t="s">
        <v>421</v>
      </c>
      <c r="D1874" s="2" t="s">
        <v>1180</v>
      </c>
      <c r="E1874" s="8" t="s">
        <v>2800</v>
      </c>
      <c r="F1874" s="4">
        <v>1089300</v>
      </c>
      <c r="G1874" s="4"/>
      <c r="H1874" s="4"/>
      <c r="I1874" s="4"/>
      <c r="K1874" t="str">
        <f t="shared" si="60"/>
        <v>NYRICHMOND</v>
      </c>
      <c r="L1874" s="9">
        <f t="shared" si="61"/>
        <v>1089300</v>
      </c>
      <c r="M1874" s="9"/>
    </row>
    <row r="1875" spans="1:13">
      <c r="A1875" s="2" t="s">
        <v>2827</v>
      </c>
      <c r="B1875" s="2" t="s">
        <v>2137</v>
      </c>
      <c r="C1875" s="3" t="s">
        <v>1198</v>
      </c>
      <c r="D1875" s="2" t="s">
        <v>1180</v>
      </c>
      <c r="E1875" s="8" t="s">
        <v>2800</v>
      </c>
      <c r="F1875" s="4">
        <v>1089300</v>
      </c>
      <c r="G1875" s="4"/>
      <c r="H1875" s="4"/>
      <c r="I1875" s="4"/>
      <c r="K1875" t="str">
        <f t="shared" si="60"/>
        <v>NYROCKLAND</v>
      </c>
      <c r="L1875" s="9">
        <f t="shared" si="61"/>
        <v>1089300</v>
      </c>
      <c r="M1875" s="9"/>
    </row>
    <row r="1876" spans="1:13">
      <c r="A1876" s="2" t="s">
        <v>2827</v>
      </c>
      <c r="B1876" s="2" t="s">
        <v>2138</v>
      </c>
      <c r="C1876" s="3" t="s">
        <v>1199</v>
      </c>
      <c r="D1876" s="2" t="s">
        <v>1180</v>
      </c>
      <c r="E1876" s="8" t="s">
        <v>2847</v>
      </c>
      <c r="F1876" s="4">
        <v>726200</v>
      </c>
      <c r="G1876" s="4"/>
      <c r="H1876" s="4"/>
      <c r="I1876" s="4"/>
      <c r="K1876" t="str">
        <f t="shared" si="60"/>
        <v>NYST. LAWRENCE</v>
      </c>
      <c r="L1876" s="9">
        <f t="shared" si="61"/>
        <v>726200</v>
      </c>
      <c r="M1876" s="9"/>
    </row>
    <row r="1877" spans="1:13">
      <c r="A1877" s="2" t="s">
        <v>2827</v>
      </c>
      <c r="B1877" s="2" t="s">
        <v>2139</v>
      </c>
      <c r="C1877" s="3" t="s">
        <v>1200</v>
      </c>
      <c r="D1877" s="2" t="s">
        <v>1180</v>
      </c>
      <c r="E1877" s="8" t="s">
        <v>2828</v>
      </c>
      <c r="F1877" s="4">
        <v>726200</v>
      </c>
      <c r="G1877" s="4"/>
      <c r="H1877" s="4"/>
      <c r="I1877" s="4"/>
      <c r="K1877" t="str">
        <f t="shared" si="60"/>
        <v>NYSARATOGA</v>
      </c>
      <c r="L1877" s="9">
        <f t="shared" si="61"/>
        <v>726200</v>
      </c>
      <c r="M1877" s="9"/>
    </row>
    <row r="1878" spans="1:13">
      <c r="A1878" s="2" t="s">
        <v>2827</v>
      </c>
      <c r="B1878" s="2" t="s">
        <v>2140</v>
      </c>
      <c r="C1878" s="3" t="s">
        <v>1201</v>
      </c>
      <c r="D1878" s="2" t="s">
        <v>1180</v>
      </c>
      <c r="E1878" s="8" t="s">
        <v>2828</v>
      </c>
      <c r="F1878" s="4">
        <v>726200</v>
      </c>
      <c r="G1878" s="4"/>
      <c r="H1878" s="4"/>
      <c r="I1878" s="4"/>
      <c r="K1878" t="str">
        <f t="shared" si="60"/>
        <v>NYSCHENECTADY</v>
      </c>
      <c r="L1878" s="9">
        <f t="shared" si="61"/>
        <v>726200</v>
      </c>
      <c r="M1878" s="9"/>
    </row>
    <row r="1879" spans="1:13">
      <c r="A1879" s="2" t="s">
        <v>2827</v>
      </c>
      <c r="B1879" s="2" t="s">
        <v>2141</v>
      </c>
      <c r="C1879" s="3" t="s">
        <v>1202</v>
      </c>
      <c r="D1879" s="2" t="s">
        <v>1180</v>
      </c>
      <c r="E1879" s="8" t="s">
        <v>2828</v>
      </c>
      <c r="F1879" s="4">
        <v>726200</v>
      </c>
      <c r="G1879" s="4"/>
      <c r="H1879" s="4"/>
      <c r="I1879" s="4"/>
      <c r="K1879" t="str">
        <f t="shared" si="60"/>
        <v>NYSCHOHARIE</v>
      </c>
      <c r="L1879" s="9">
        <f t="shared" si="61"/>
        <v>726200</v>
      </c>
      <c r="M1879" s="9"/>
    </row>
    <row r="1880" spans="1:13">
      <c r="A1880" s="2" t="s">
        <v>2827</v>
      </c>
      <c r="B1880" s="2" t="s">
        <v>2143</v>
      </c>
      <c r="C1880" s="3" t="s">
        <v>535</v>
      </c>
      <c r="D1880" s="2" t="s">
        <v>1180</v>
      </c>
      <c r="E1880" s="8" t="s">
        <v>2083</v>
      </c>
      <c r="F1880" s="4">
        <v>726200</v>
      </c>
      <c r="G1880" s="4"/>
      <c r="H1880" s="4"/>
      <c r="I1880" s="4"/>
      <c r="K1880" t="str">
        <f t="shared" si="60"/>
        <v>NYSCHUYLER</v>
      </c>
      <c r="L1880" s="9">
        <f t="shared" si="61"/>
        <v>726200</v>
      </c>
      <c r="M1880" s="9"/>
    </row>
    <row r="1881" spans="1:13">
      <c r="A1881" s="2" t="s">
        <v>2827</v>
      </c>
      <c r="B1881" s="2" t="s">
        <v>2145</v>
      </c>
      <c r="C1881" s="3" t="s">
        <v>1203</v>
      </c>
      <c r="D1881" s="2" t="s">
        <v>1180</v>
      </c>
      <c r="E1881" s="8" t="s">
        <v>2848</v>
      </c>
      <c r="F1881" s="4">
        <v>726200</v>
      </c>
      <c r="G1881" s="4"/>
      <c r="H1881" s="4"/>
      <c r="I1881" s="4"/>
      <c r="K1881" t="str">
        <f t="shared" si="60"/>
        <v>NYSENECA</v>
      </c>
      <c r="L1881" s="9">
        <f t="shared" si="61"/>
        <v>726200</v>
      </c>
      <c r="M1881" s="9"/>
    </row>
    <row r="1882" spans="1:13">
      <c r="A1882" s="2" t="s">
        <v>2827</v>
      </c>
      <c r="B1882" s="2" t="s">
        <v>2146</v>
      </c>
      <c r="C1882" s="3" t="s">
        <v>576</v>
      </c>
      <c r="D1882" s="2" t="s">
        <v>1180</v>
      </c>
      <c r="E1882" s="8" t="s">
        <v>2849</v>
      </c>
      <c r="F1882" s="4">
        <v>726200</v>
      </c>
      <c r="G1882" s="4"/>
      <c r="H1882" s="4"/>
      <c r="I1882" s="4"/>
      <c r="K1882" t="str">
        <f t="shared" si="60"/>
        <v>NYSTEUBEN</v>
      </c>
      <c r="L1882" s="9">
        <f t="shared" si="61"/>
        <v>726200</v>
      </c>
      <c r="M1882" s="9"/>
    </row>
    <row r="1883" spans="1:13">
      <c r="A1883" s="2" t="s">
        <v>2827</v>
      </c>
      <c r="B1883" s="2" t="s">
        <v>2147</v>
      </c>
      <c r="C1883" s="3" t="s">
        <v>843</v>
      </c>
      <c r="D1883" s="2" t="s">
        <v>1180</v>
      </c>
      <c r="E1883" s="8" t="s">
        <v>2800</v>
      </c>
      <c r="F1883" s="4">
        <v>1089300</v>
      </c>
      <c r="G1883" s="4"/>
      <c r="H1883" s="4"/>
      <c r="I1883" s="4"/>
      <c r="K1883" t="str">
        <f t="shared" si="60"/>
        <v>NYSUFFOLK</v>
      </c>
      <c r="L1883" s="9">
        <f t="shared" si="61"/>
        <v>1089300</v>
      </c>
      <c r="M1883" s="9"/>
    </row>
    <row r="1884" spans="1:13">
      <c r="A1884" s="2" t="s">
        <v>2827</v>
      </c>
      <c r="B1884" s="2" t="s">
        <v>2148</v>
      </c>
      <c r="C1884" s="3" t="s">
        <v>577</v>
      </c>
      <c r="D1884" s="2" t="s">
        <v>1180</v>
      </c>
      <c r="E1884" s="8" t="s">
        <v>2083</v>
      </c>
      <c r="F1884" s="4">
        <v>726200</v>
      </c>
      <c r="G1884" s="4"/>
      <c r="H1884" s="4"/>
      <c r="I1884" s="4"/>
      <c r="K1884" t="str">
        <f t="shared" si="60"/>
        <v>NYSULLIVAN</v>
      </c>
      <c r="L1884" s="9">
        <f t="shared" si="61"/>
        <v>726200</v>
      </c>
      <c r="M1884" s="9"/>
    </row>
    <row r="1885" spans="1:13">
      <c r="A1885" s="2" t="s">
        <v>2827</v>
      </c>
      <c r="B1885" s="2" t="s">
        <v>2149</v>
      </c>
      <c r="C1885" s="3" t="s">
        <v>1204</v>
      </c>
      <c r="D1885" s="2" t="s">
        <v>1180</v>
      </c>
      <c r="E1885" s="8" t="s">
        <v>2829</v>
      </c>
      <c r="F1885" s="4">
        <v>726200</v>
      </c>
      <c r="G1885" s="4"/>
      <c r="H1885" s="4"/>
      <c r="I1885" s="4"/>
      <c r="K1885" t="str">
        <f t="shared" si="60"/>
        <v>NYTIOGA</v>
      </c>
      <c r="L1885" s="9">
        <f t="shared" si="61"/>
        <v>726200</v>
      </c>
      <c r="M1885" s="9"/>
    </row>
    <row r="1886" spans="1:13">
      <c r="A1886" s="2" t="s">
        <v>2827</v>
      </c>
      <c r="B1886" s="2" t="s">
        <v>2150</v>
      </c>
      <c r="C1886" s="3" t="s">
        <v>1205</v>
      </c>
      <c r="D1886" s="2" t="s">
        <v>1180</v>
      </c>
      <c r="E1886" s="8" t="s">
        <v>2850</v>
      </c>
      <c r="F1886" s="4">
        <v>726200</v>
      </c>
      <c r="G1886" s="4"/>
      <c r="H1886" s="4"/>
      <c r="I1886" s="4"/>
      <c r="K1886" t="str">
        <f t="shared" si="60"/>
        <v>NYTOMPKINS</v>
      </c>
      <c r="L1886" s="9">
        <f t="shared" si="61"/>
        <v>726200</v>
      </c>
      <c r="M1886" s="9"/>
    </row>
    <row r="1887" spans="1:13">
      <c r="A1887" s="2" t="s">
        <v>2827</v>
      </c>
      <c r="B1887" s="2" t="s">
        <v>2152</v>
      </c>
      <c r="C1887" s="3" t="s">
        <v>1206</v>
      </c>
      <c r="D1887" s="2" t="s">
        <v>1180</v>
      </c>
      <c r="E1887" s="8" t="s">
        <v>2851</v>
      </c>
      <c r="F1887" s="4">
        <v>726200</v>
      </c>
      <c r="G1887" s="4"/>
      <c r="H1887" s="4"/>
      <c r="I1887" s="4"/>
      <c r="K1887" t="str">
        <f t="shared" si="60"/>
        <v>NYULSTER</v>
      </c>
      <c r="L1887" s="9">
        <f t="shared" si="61"/>
        <v>726200</v>
      </c>
      <c r="M1887" s="9"/>
    </row>
    <row r="1888" spans="1:13">
      <c r="A1888" s="2" t="s">
        <v>2827</v>
      </c>
      <c r="B1888" s="2" t="s">
        <v>2153</v>
      </c>
      <c r="C1888" s="3" t="s">
        <v>443</v>
      </c>
      <c r="D1888" s="2" t="s">
        <v>1180</v>
      </c>
      <c r="E1888" s="8" t="s">
        <v>2852</v>
      </c>
      <c r="F1888" s="4">
        <v>726200</v>
      </c>
      <c r="G1888" s="4"/>
      <c r="H1888" s="4"/>
      <c r="I1888" s="4"/>
      <c r="K1888" t="str">
        <f t="shared" si="60"/>
        <v>NYWARREN</v>
      </c>
      <c r="L1888" s="9">
        <f t="shared" si="61"/>
        <v>726200</v>
      </c>
      <c r="M1888" s="9"/>
    </row>
    <row r="1889" spans="1:13">
      <c r="A1889" s="2" t="s">
        <v>2827</v>
      </c>
      <c r="B1889" s="2" t="s">
        <v>2155</v>
      </c>
      <c r="C1889" s="3" t="s">
        <v>68</v>
      </c>
      <c r="D1889" s="2" t="s">
        <v>1180</v>
      </c>
      <c r="E1889" s="8" t="s">
        <v>2852</v>
      </c>
      <c r="F1889" s="4">
        <v>726200</v>
      </c>
      <c r="G1889" s="4"/>
      <c r="H1889" s="4"/>
      <c r="I1889" s="4"/>
      <c r="K1889" t="str">
        <f t="shared" si="60"/>
        <v>NYWASHINGTON</v>
      </c>
      <c r="L1889" s="9">
        <f t="shared" si="61"/>
        <v>726200</v>
      </c>
      <c r="M1889" s="9"/>
    </row>
    <row r="1890" spans="1:13">
      <c r="A1890" s="2" t="s">
        <v>2827</v>
      </c>
      <c r="B1890" s="2" t="s">
        <v>2156</v>
      </c>
      <c r="C1890" s="3" t="s">
        <v>444</v>
      </c>
      <c r="D1890" s="2" t="s">
        <v>1180</v>
      </c>
      <c r="E1890" s="8" t="s">
        <v>2843</v>
      </c>
      <c r="F1890" s="4">
        <v>726200</v>
      </c>
      <c r="G1890" s="4"/>
      <c r="H1890" s="4"/>
      <c r="I1890" s="4"/>
      <c r="K1890" t="str">
        <f t="shared" si="60"/>
        <v>NYWAYNE</v>
      </c>
      <c r="L1890" s="9">
        <f t="shared" si="61"/>
        <v>726200</v>
      </c>
      <c r="M1890" s="9"/>
    </row>
    <row r="1891" spans="1:13">
      <c r="A1891" s="2" t="s">
        <v>2827</v>
      </c>
      <c r="B1891" s="2" t="s">
        <v>2157</v>
      </c>
      <c r="C1891" s="3" t="s">
        <v>1207</v>
      </c>
      <c r="D1891" s="2" t="s">
        <v>1180</v>
      </c>
      <c r="E1891" s="8" t="s">
        <v>2800</v>
      </c>
      <c r="F1891" s="4">
        <v>1089300</v>
      </c>
      <c r="G1891" s="4"/>
      <c r="H1891" s="4"/>
      <c r="I1891" s="4"/>
      <c r="K1891" t="str">
        <f t="shared" si="60"/>
        <v>NYWESTCHESTER</v>
      </c>
      <c r="L1891" s="9">
        <f t="shared" si="61"/>
        <v>1089300</v>
      </c>
      <c r="M1891" s="9"/>
    </row>
    <row r="1892" spans="1:13">
      <c r="A1892" s="2" t="s">
        <v>2827</v>
      </c>
      <c r="B1892" s="2" t="s">
        <v>2158</v>
      </c>
      <c r="C1892" s="3" t="s">
        <v>1208</v>
      </c>
      <c r="D1892" s="2" t="s">
        <v>1180</v>
      </c>
      <c r="E1892" s="8" t="s">
        <v>2083</v>
      </c>
      <c r="F1892" s="4">
        <v>726200</v>
      </c>
      <c r="G1892" s="4"/>
      <c r="H1892" s="4"/>
      <c r="I1892" s="4"/>
      <c r="K1892" t="str">
        <f t="shared" si="60"/>
        <v>NYWYOMING</v>
      </c>
      <c r="L1892" s="9">
        <f t="shared" si="61"/>
        <v>726200</v>
      </c>
      <c r="M1892" s="9"/>
    </row>
    <row r="1893" spans="1:13">
      <c r="A1893" s="2" t="s">
        <v>2827</v>
      </c>
      <c r="B1893" s="2" t="s">
        <v>2159</v>
      </c>
      <c r="C1893" s="3" t="s">
        <v>1209</v>
      </c>
      <c r="D1893" s="2" t="s">
        <v>1180</v>
      </c>
      <c r="E1893" s="8" t="s">
        <v>2843</v>
      </c>
      <c r="F1893" s="4">
        <v>726200</v>
      </c>
      <c r="G1893" s="4"/>
      <c r="H1893" s="4"/>
      <c r="I1893" s="4"/>
      <c r="K1893" t="str">
        <f t="shared" si="60"/>
        <v>NYYATES</v>
      </c>
      <c r="L1893" s="9">
        <f t="shared" si="61"/>
        <v>726200</v>
      </c>
      <c r="M1893" s="9"/>
    </row>
    <row r="1894" spans="1:13">
      <c r="A1894" s="2" t="s">
        <v>2853</v>
      </c>
      <c r="B1894" s="2" t="s">
        <v>2073</v>
      </c>
      <c r="C1894" s="3" t="s">
        <v>1210</v>
      </c>
      <c r="D1894" s="2" t="s">
        <v>1211</v>
      </c>
      <c r="E1894" s="8" t="s">
        <v>2854</v>
      </c>
      <c r="F1894" s="4">
        <v>726200</v>
      </c>
      <c r="G1894" s="4"/>
      <c r="H1894" s="4"/>
      <c r="I1894" s="4"/>
      <c r="K1894" t="str">
        <f t="shared" si="60"/>
        <v>NCALAMANCE</v>
      </c>
      <c r="L1894" s="9">
        <f t="shared" si="61"/>
        <v>726200</v>
      </c>
      <c r="M1894" s="9"/>
    </row>
    <row r="1895" spans="1:13">
      <c r="A1895" s="2" t="s">
        <v>2853</v>
      </c>
      <c r="B1895" s="2" t="s">
        <v>2075</v>
      </c>
      <c r="C1895" s="3" t="s">
        <v>492</v>
      </c>
      <c r="D1895" s="2" t="s">
        <v>1211</v>
      </c>
      <c r="E1895" s="8" t="s">
        <v>2855</v>
      </c>
      <c r="F1895" s="4">
        <v>726200</v>
      </c>
      <c r="G1895" s="4"/>
      <c r="H1895" s="4"/>
      <c r="I1895" s="4"/>
      <c r="K1895" t="str">
        <f t="shared" si="60"/>
        <v>NCALEXANDER</v>
      </c>
      <c r="L1895" s="9">
        <f t="shared" si="61"/>
        <v>726200</v>
      </c>
      <c r="M1895" s="9"/>
    </row>
    <row r="1896" spans="1:13">
      <c r="A1896" s="2" t="s">
        <v>2853</v>
      </c>
      <c r="B1896" s="2" t="s">
        <v>2077</v>
      </c>
      <c r="C1896" s="3" t="s">
        <v>1212</v>
      </c>
      <c r="D1896" s="2" t="s">
        <v>1211</v>
      </c>
      <c r="E1896" s="8" t="s">
        <v>2083</v>
      </c>
      <c r="F1896" s="4">
        <v>726200</v>
      </c>
      <c r="G1896" s="4"/>
      <c r="H1896" s="4"/>
      <c r="I1896" s="4"/>
      <c r="K1896" t="str">
        <f t="shared" si="60"/>
        <v>NCALLEGHANY</v>
      </c>
      <c r="L1896" s="9">
        <f t="shared" si="61"/>
        <v>726200</v>
      </c>
      <c r="M1896" s="9"/>
    </row>
    <row r="1897" spans="1:13">
      <c r="A1897" s="2" t="s">
        <v>2853</v>
      </c>
      <c r="B1897" s="2" t="s">
        <v>2079</v>
      </c>
      <c r="C1897" s="3" t="s">
        <v>1213</v>
      </c>
      <c r="D1897" s="2" t="s">
        <v>1211</v>
      </c>
      <c r="E1897" s="8" t="s">
        <v>2859</v>
      </c>
      <c r="F1897" s="4">
        <v>726200</v>
      </c>
      <c r="G1897" s="4"/>
      <c r="H1897" s="4"/>
      <c r="I1897" s="4"/>
      <c r="K1897" t="str">
        <f t="shared" si="60"/>
        <v>NCANSON</v>
      </c>
      <c r="L1897" s="9">
        <f t="shared" si="61"/>
        <v>726200</v>
      </c>
      <c r="M1897" s="9"/>
    </row>
    <row r="1898" spans="1:13">
      <c r="A1898" s="2" t="s">
        <v>2853</v>
      </c>
      <c r="B1898" s="2" t="s">
        <v>2081</v>
      </c>
      <c r="C1898" s="3" t="s">
        <v>1214</v>
      </c>
      <c r="D1898" s="2" t="s">
        <v>1211</v>
      </c>
      <c r="E1898" s="8" t="s">
        <v>2083</v>
      </c>
      <c r="F1898" s="4">
        <v>726200</v>
      </c>
      <c r="G1898" s="4"/>
      <c r="H1898" s="4"/>
      <c r="I1898" s="4"/>
      <c r="K1898" t="str">
        <f t="shared" si="60"/>
        <v>NCASHE</v>
      </c>
      <c r="L1898" s="9">
        <f t="shared" si="61"/>
        <v>726200</v>
      </c>
      <c r="M1898" s="9"/>
    </row>
    <row r="1899" spans="1:13">
      <c r="A1899" s="2" t="s">
        <v>2853</v>
      </c>
      <c r="B1899" s="2" t="s">
        <v>2082</v>
      </c>
      <c r="C1899" s="3" t="s">
        <v>1215</v>
      </c>
      <c r="D1899" s="2" t="s">
        <v>1211</v>
      </c>
      <c r="E1899" s="8" t="s">
        <v>2083</v>
      </c>
      <c r="F1899" s="4">
        <v>726200</v>
      </c>
      <c r="G1899" s="4"/>
      <c r="H1899" s="4"/>
      <c r="I1899" s="4"/>
      <c r="K1899" t="str">
        <f t="shared" si="60"/>
        <v>NCAVERY</v>
      </c>
      <c r="L1899" s="9">
        <f t="shared" si="61"/>
        <v>726200</v>
      </c>
      <c r="M1899" s="9"/>
    </row>
    <row r="1900" spans="1:13">
      <c r="A1900" s="2" t="s">
        <v>2853</v>
      </c>
      <c r="B1900" s="2" t="s">
        <v>2084</v>
      </c>
      <c r="C1900" s="3" t="s">
        <v>1216</v>
      </c>
      <c r="D1900" s="2" t="s">
        <v>1211</v>
      </c>
      <c r="E1900" s="8" t="s">
        <v>2856</v>
      </c>
      <c r="F1900" s="4">
        <v>726200</v>
      </c>
      <c r="G1900" s="4"/>
      <c r="H1900" s="4"/>
      <c r="I1900" s="4"/>
      <c r="K1900" t="str">
        <f t="shared" si="60"/>
        <v>NCBEAUFORT</v>
      </c>
      <c r="L1900" s="9">
        <f t="shared" si="61"/>
        <v>726200</v>
      </c>
      <c r="M1900" s="9"/>
    </row>
    <row r="1901" spans="1:13">
      <c r="A1901" s="2" t="s">
        <v>2853</v>
      </c>
      <c r="B1901" s="2" t="s">
        <v>2085</v>
      </c>
      <c r="C1901" s="3" t="s">
        <v>1217</v>
      </c>
      <c r="D1901" s="2" t="s">
        <v>1211</v>
      </c>
      <c r="E1901" s="8" t="s">
        <v>2083</v>
      </c>
      <c r="F1901" s="4">
        <v>726200</v>
      </c>
      <c r="G1901" s="4"/>
      <c r="H1901" s="4"/>
      <c r="I1901" s="4"/>
      <c r="K1901" t="str">
        <f t="shared" si="60"/>
        <v>NCBERTIE</v>
      </c>
      <c r="L1901" s="9">
        <f t="shared" si="61"/>
        <v>726200</v>
      </c>
      <c r="M1901" s="9"/>
    </row>
    <row r="1902" spans="1:13">
      <c r="A1902" s="2" t="s">
        <v>2853</v>
      </c>
      <c r="B1902" s="2" t="s">
        <v>2087</v>
      </c>
      <c r="C1902" s="3" t="s">
        <v>1218</v>
      </c>
      <c r="D1902" s="2" t="s">
        <v>1211</v>
      </c>
      <c r="E1902" s="8" t="s">
        <v>2083</v>
      </c>
      <c r="F1902" s="4">
        <v>726200</v>
      </c>
      <c r="G1902" s="4"/>
      <c r="H1902" s="4"/>
      <c r="I1902" s="4"/>
      <c r="K1902" t="str">
        <f t="shared" si="60"/>
        <v>NCBLADEN</v>
      </c>
      <c r="L1902" s="9">
        <f t="shared" si="61"/>
        <v>726200</v>
      </c>
      <c r="M1902" s="9"/>
    </row>
    <row r="1903" spans="1:13">
      <c r="A1903" s="2" t="s">
        <v>2853</v>
      </c>
      <c r="B1903" s="2" t="s">
        <v>2088</v>
      </c>
      <c r="C1903" s="3" t="s">
        <v>1219</v>
      </c>
      <c r="D1903" s="2" t="s">
        <v>1211</v>
      </c>
      <c r="E1903" s="8" t="s">
        <v>2857</v>
      </c>
      <c r="F1903" s="4">
        <v>726200</v>
      </c>
      <c r="G1903" s="4"/>
      <c r="H1903" s="4"/>
      <c r="I1903" s="4"/>
      <c r="K1903" t="str">
        <f t="shared" si="60"/>
        <v>NCBRUNSWICK</v>
      </c>
      <c r="L1903" s="9">
        <f t="shared" si="61"/>
        <v>726200</v>
      </c>
      <c r="M1903" s="9"/>
    </row>
    <row r="1904" spans="1:13">
      <c r="A1904" s="2" t="s">
        <v>2853</v>
      </c>
      <c r="B1904" s="2" t="s">
        <v>2089</v>
      </c>
      <c r="C1904" s="3" t="s">
        <v>1220</v>
      </c>
      <c r="D1904" s="2" t="s">
        <v>1211</v>
      </c>
      <c r="E1904" s="8" t="s">
        <v>2858</v>
      </c>
      <c r="F1904" s="4">
        <v>726200</v>
      </c>
      <c r="G1904" s="4"/>
      <c r="H1904" s="4"/>
      <c r="I1904" s="4"/>
      <c r="K1904" t="str">
        <f t="shared" si="60"/>
        <v>NCBUNCOMBE</v>
      </c>
      <c r="L1904" s="9">
        <f t="shared" si="61"/>
        <v>726200</v>
      </c>
      <c r="M1904" s="9"/>
    </row>
    <row r="1905" spans="1:13">
      <c r="A1905" s="2" t="s">
        <v>2853</v>
      </c>
      <c r="B1905" s="2" t="s">
        <v>2090</v>
      </c>
      <c r="C1905" s="3" t="s">
        <v>355</v>
      </c>
      <c r="D1905" s="2" t="s">
        <v>1211</v>
      </c>
      <c r="E1905" s="8" t="s">
        <v>2855</v>
      </c>
      <c r="F1905" s="4">
        <v>726200</v>
      </c>
      <c r="G1905" s="4"/>
      <c r="H1905" s="4"/>
      <c r="I1905" s="4"/>
      <c r="K1905" t="str">
        <f t="shared" si="60"/>
        <v>NCBURKE</v>
      </c>
      <c r="L1905" s="9">
        <f t="shared" si="61"/>
        <v>726200</v>
      </c>
      <c r="M1905" s="9"/>
    </row>
    <row r="1906" spans="1:13">
      <c r="A1906" s="2" t="s">
        <v>2853</v>
      </c>
      <c r="B1906" s="2" t="s">
        <v>2091</v>
      </c>
      <c r="C1906" s="3" t="s">
        <v>1221</v>
      </c>
      <c r="D1906" s="2" t="s">
        <v>1211</v>
      </c>
      <c r="E1906" s="8" t="s">
        <v>2859</v>
      </c>
      <c r="F1906" s="4">
        <v>726200</v>
      </c>
      <c r="G1906" s="4"/>
      <c r="H1906" s="4"/>
      <c r="I1906" s="4"/>
      <c r="K1906" t="str">
        <f t="shared" si="60"/>
        <v>NCCABARRUS</v>
      </c>
      <c r="L1906" s="9">
        <f t="shared" si="61"/>
        <v>726200</v>
      </c>
      <c r="M1906" s="9"/>
    </row>
    <row r="1907" spans="1:13">
      <c r="A1907" s="2" t="s">
        <v>2853</v>
      </c>
      <c r="B1907" s="2" t="s">
        <v>2092</v>
      </c>
      <c r="C1907" s="3" t="s">
        <v>712</v>
      </c>
      <c r="D1907" s="2" t="s">
        <v>1211</v>
      </c>
      <c r="E1907" s="8" t="s">
        <v>2855</v>
      </c>
      <c r="F1907" s="4">
        <v>726200</v>
      </c>
      <c r="G1907" s="4"/>
      <c r="H1907" s="4"/>
      <c r="I1907" s="4"/>
      <c r="K1907" t="str">
        <f t="shared" si="60"/>
        <v>NCCALDWELL</v>
      </c>
      <c r="L1907" s="9">
        <f t="shared" si="61"/>
        <v>726200</v>
      </c>
      <c r="M1907" s="9"/>
    </row>
    <row r="1908" spans="1:13">
      <c r="A1908" s="2" t="s">
        <v>2853</v>
      </c>
      <c r="B1908" s="2" t="s">
        <v>2093</v>
      </c>
      <c r="C1908" s="3" t="s">
        <v>357</v>
      </c>
      <c r="D1908" s="2" t="s">
        <v>1211</v>
      </c>
      <c r="E1908" s="8" t="s">
        <v>2866</v>
      </c>
      <c r="F1908" s="4">
        <v>726200</v>
      </c>
      <c r="G1908" s="4"/>
      <c r="H1908" s="4"/>
      <c r="I1908" s="4"/>
      <c r="K1908" t="str">
        <f t="shared" si="60"/>
        <v>NCCAMDEN</v>
      </c>
      <c r="L1908" s="9">
        <f t="shared" si="61"/>
        <v>726200</v>
      </c>
      <c r="M1908" s="9"/>
    </row>
    <row r="1909" spans="1:13">
      <c r="A1909" s="2" t="s">
        <v>2853</v>
      </c>
      <c r="B1909" s="2" t="s">
        <v>2094</v>
      </c>
      <c r="C1909" s="3" t="s">
        <v>1222</v>
      </c>
      <c r="D1909" s="2" t="s">
        <v>1211</v>
      </c>
      <c r="E1909" s="8" t="s">
        <v>2861</v>
      </c>
      <c r="F1909" s="4">
        <v>726200</v>
      </c>
      <c r="G1909" s="4"/>
      <c r="H1909" s="4"/>
      <c r="I1909" s="4"/>
      <c r="K1909" t="str">
        <f t="shared" si="60"/>
        <v>NCCARTERET</v>
      </c>
      <c r="L1909" s="9">
        <f t="shared" si="61"/>
        <v>726200</v>
      </c>
      <c r="M1909" s="9"/>
    </row>
    <row r="1910" spans="1:13">
      <c r="A1910" s="2" t="s">
        <v>2853</v>
      </c>
      <c r="B1910" s="2" t="s">
        <v>2096</v>
      </c>
      <c r="C1910" s="3" t="s">
        <v>1223</v>
      </c>
      <c r="D1910" s="2" t="s">
        <v>1211</v>
      </c>
      <c r="E1910" s="8" t="s">
        <v>2083</v>
      </c>
      <c r="F1910" s="4">
        <v>726200</v>
      </c>
      <c r="G1910" s="4"/>
      <c r="H1910" s="4"/>
      <c r="I1910" s="4"/>
      <c r="K1910" t="str">
        <f t="shared" si="60"/>
        <v>NCCASWELL</v>
      </c>
      <c r="L1910" s="9">
        <f t="shared" si="61"/>
        <v>726200</v>
      </c>
      <c r="M1910" s="9"/>
    </row>
    <row r="1911" spans="1:13">
      <c r="A1911" s="2" t="s">
        <v>2853</v>
      </c>
      <c r="B1911" s="2" t="s">
        <v>2098</v>
      </c>
      <c r="C1911" s="3" t="s">
        <v>1224</v>
      </c>
      <c r="D1911" s="2" t="s">
        <v>1211</v>
      </c>
      <c r="E1911" s="8" t="s">
        <v>2855</v>
      </c>
      <c r="F1911" s="4">
        <v>726200</v>
      </c>
      <c r="G1911" s="4"/>
      <c r="H1911" s="4"/>
      <c r="I1911" s="4"/>
      <c r="K1911" t="str">
        <f t="shared" si="60"/>
        <v>NCCATAWBA</v>
      </c>
      <c r="L1911" s="9">
        <f t="shared" si="61"/>
        <v>726200</v>
      </c>
      <c r="M1911" s="9"/>
    </row>
    <row r="1912" spans="1:13">
      <c r="A1912" s="2" t="s">
        <v>2853</v>
      </c>
      <c r="B1912" s="2" t="s">
        <v>2099</v>
      </c>
      <c r="C1912" s="3" t="s">
        <v>361</v>
      </c>
      <c r="D1912" s="2" t="s">
        <v>1211</v>
      </c>
      <c r="E1912" s="8" t="s">
        <v>2862</v>
      </c>
      <c r="F1912" s="4">
        <v>726200</v>
      </c>
      <c r="G1912" s="4"/>
      <c r="H1912" s="4"/>
      <c r="I1912" s="4"/>
      <c r="K1912" t="str">
        <f t="shared" si="60"/>
        <v>NCCHATHAM</v>
      </c>
      <c r="L1912" s="9">
        <f t="shared" si="61"/>
        <v>726200</v>
      </c>
      <c r="M1912" s="9"/>
    </row>
    <row r="1913" spans="1:13">
      <c r="A1913" s="2" t="s">
        <v>2853</v>
      </c>
      <c r="B1913" s="2" t="s">
        <v>2101</v>
      </c>
      <c r="C1913" s="3" t="s">
        <v>13</v>
      </c>
      <c r="D1913" s="2" t="s">
        <v>1211</v>
      </c>
      <c r="E1913" s="8" t="s">
        <v>2083</v>
      </c>
      <c r="F1913" s="4">
        <v>726200</v>
      </c>
      <c r="G1913" s="4"/>
      <c r="H1913" s="4"/>
      <c r="I1913" s="4"/>
      <c r="K1913" t="str">
        <f t="shared" si="60"/>
        <v>NCCHEROKEE</v>
      </c>
      <c r="L1913" s="9">
        <f t="shared" si="61"/>
        <v>726200</v>
      </c>
      <c r="M1913" s="9"/>
    </row>
    <row r="1914" spans="1:13">
      <c r="A1914" s="2" t="s">
        <v>2853</v>
      </c>
      <c r="B1914" s="2" t="s">
        <v>2102</v>
      </c>
      <c r="C1914" s="3" t="s">
        <v>1225</v>
      </c>
      <c r="D1914" s="2" t="s">
        <v>1211</v>
      </c>
      <c r="E1914" s="8" t="s">
        <v>2083</v>
      </c>
      <c r="F1914" s="4">
        <v>726200</v>
      </c>
      <c r="G1914" s="4"/>
      <c r="H1914" s="4"/>
      <c r="I1914" s="4"/>
      <c r="K1914" t="str">
        <f t="shared" si="60"/>
        <v>NCCHOWAN</v>
      </c>
      <c r="L1914" s="9">
        <f t="shared" si="61"/>
        <v>726200</v>
      </c>
      <c r="M1914" s="9"/>
    </row>
    <row r="1915" spans="1:13">
      <c r="A1915" s="2" t="s">
        <v>2853</v>
      </c>
      <c r="B1915" s="2" t="s">
        <v>2103</v>
      </c>
      <c r="C1915" s="3" t="s">
        <v>17</v>
      </c>
      <c r="D1915" s="2" t="s">
        <v>1211</v>
      </c>
      <c r="E1915" s="8" t="s">
        <v>2083</v>
      </c>
      <c r="F1915" s="4">
        <v>726200</v>
      </c>
      <c r="G1915" s="4"/>
      <c r="H1915" s="4"/>
      <c r="I1915" s="4"/>
      <c r="K1915" t="str">
        <f t="shared" si="60"/>
        <v>NCCLAY</v>
      </c>
      <c r="L1915" s="9">
        <f t="shared" si="61"/>
        <v>726200</v>
      </c>
      <c r="M1915" s="9"/>
    </row>
    <row r="1916" spans="1:13">
      <c r="A1916" s="2" t="s">
        <v>2853</v>
      </c>
      <c r="B1916" s="2" t="s">
        <v>2105</v>
      </c>
      <c r="C1916" s="3" t="s">
        <v>116</v>
      </c>
      <c r="D1916" s="2" t="s">
        <v>1211</v>
      </c>
      <c r="E1916" s="8" t="s">
        <v>2863</v>
      </c>
      <c r="F1916" s="4">
        <v>726200</v>
      </c>
      <c r="G1916" s="4"/>
      <c r="H1916" s="4"/>
      <c r="I1916" s="4"/>
      <c r="K1916" t="str">
        <f t="shared" si="60"/>
        <v>NCCLEVELAND</v>
      </c>
      <c r="L1916" s="9">
        <f t="shared" si="61"/>
        <v>726200</v>
      </c>
      <c r="M1916" s="9"/>
    </row>
    <row r="1917" spans="1:13">
      <c r="A1917" s="2" t="s">
        <v>2853</v>
      </c>
      <c r="B1917" s="2" t="s">
        <v>2107</v>
      </c>
      <c r="C1917" s="3" t="s">
        <v>1226</v>
      </c>
      <c r="D1917" s="2" t="s">
        <v>1211</v>
      </c>
      <c r="E1917" s="8" t="s">
        <v>2083</v>
      </c>
      <c r="F1917" s="4">
        <v>726200</v>
      </c>
      <c r="G1917" s="4"/>
      <c r="H1917" s="4"/>
      <c r="I1917" s="4"/>
      <c r="K1917" t="str">
        <f t="shared" si="60"/>
        <v>NCCOLUMBUS</v>
      </c>
      <c r="L1917" s="9">
        <f t="shared" si="61"/>
        <v>726200</v>
      </c>
      <c r="M1917" s="9"/>
    </row>
    <row r="1918" spans="1:13">
      <c r="A1918" s="2" t="s">
        <v>2853</v>
      </c>
      <c r="B1918" s="2" t="s">
        <v>2109</v>
      </c>
      <c r="C1918" s="3" t="s">
        <v>1227</v>
      </c>
      <c r="D1918" s="2" t="s">
        <v>1211</v>
      </c>
      <c r="E1918" s="8" t="s">
        <v>2864</v>
      </c>
      <c r="F1918" s="4">
        <v>726200</v>
      </c>
      <c r="G1918" s="4"/>
      <c r="H1918" s="4"/>
      <c r="I1918" s="4"/>
      <c r="K1918" t="str">
        <f t="shared" si="60"/>
        <v>NCCRAVEN</v>
      </c>
      <c r="L1918" s="9">
        <f t="shared" si="61"/>
        <v>726200</v>
      </c>
      <c r="M1918" s="9"/>
    </row>
    <row r="1919" spans="1:13">
      <c r="A1919" s="2" t="s">
        <v>2853</v>
      </c>
      <c r="B1919" s="2" t="s">
        <v>2111</v>
      </c>
      <c r="C1919" s="3" t="s">
        <v>501</v>
      </c>
      <c r="D1919" s="2" t="s">
        <v>1211</v>
      </c>
      <c r="E1919" s="8" t="s">
        <v>2865</v>
      </c>
      <c r="F1919" s="4">
        <v>726200</v>
      </c>
      <c r="G1919" s="4"/>
      <c r="H1919" s="4"/>
      <c r="I1919" s="4"/>
      <c r="K1919" t="str">
        <f t="shared" si="60"/>
        <v>NCCUMBERLAND</v>
      </c>
      <c r="L1919" s="9">
        <f t="shared" si="61"/>
        <v>726200</v>
      </c>
      <c r="M1919" s="9"/>
    </row>
    <row r="1920" spans="1:13">
      <c r="A1920" s="2" t="s">
        <v>2853</v>
      </c>
      <c r="B1920" s="2" t="s">
        <v>2112</v>
      </c>
      <c r="C1920" s="3" t="s">
        <v>1228</v>
      </c>
      <c r="D1920" s="2" t="s">
        <v>1211</v>
      </c>
      <c r="E1920" s="8" t="s">
        <v>2866</v>
      </c>
      <c r="F1920" s="4">
        <v>726200</v>
      </c>
      <c r="G1920" s="4"/>
      <c r="H1920" s="4"/>
      <c r="I1920" s="4"/>
      <c r="K1920" t="str">
        <f t="shared" si="60"/>
        <v>NCCURRITUCK</v>
      </c>
      <c r="L1920" s="9">
        <f t="shared" si="61"/>
        <v>726200</v>
      </c>
      <c r="M1920" s="9"/>
    </row>
    <row r="1921" spans="1:13">
      <c r="A1921" s="2" t="s">
        <v>2853</v>
      </c>
      <c r="B1921" s="2" t="s">
        <v>2114</v>
      </c>
      <c r="C1921" s="3" t="s">
        <v>1229</v>
      </c>
      <c r="D1921" s="2" t="s">
        <v>1211</v>
      </c>
      <c r="E1921" s="8" t="s">
        <v>2867</v>
      </c>
      <c r="F1921" s="4">
        <v>726200</v>
      </c>
      <c r="G1921" s="4"/>
      <c r="H1921" s="4"/>
      <c r="I1921" s="4"/>
      <c r="K1921" t="str">
        <f t="shared" si="60"/>
        <v>NCDARE</v>
      </c>
      <c r="L1921" s="9">
        <f t="shared" si="61"/>
        <v>726200</v>
      </c>
      <c r="M1921" s="9"/>
    </row>
    <row r="1922" spans="1:13">
      <c r="A1922" s="2" t="s">
        <v>2853</v>
      </c>
      <c r="B1922" s="2" t="s">
        <v>2116</v>
      </c>
      <c r="C1922" s="3" t="s">
        <v>1230</v>
      </c>
      <c r="D1922" s="2" t="s">
        <v>1211</v>
      </c>
      <c r="E1922" s="8" t="s">
        <v>2868</v>
      </c>
      <c r="F1922" s="4">
        <v>726200</v>
      </c>
      <c r="G1922" s="4"/>
      <c r="H1922" s="4"/>
      <c r="I1922" s="4"/>
      <c r="K1922" t="str">
        <f t="shared" si="60"/>
        <v>NCDAVIDSON</v>
      </c>
      <c r="L1922" s="9">
        <f t="shared" si="61"/>
        <v>726200</v>
      </c>
      <c r="M1922" s="9"/>
    </row>
    <row r="1923" spans="1:13">
      <c r="A1923" s="2" t="s">
        <v>2853</v>
      </c>
      <c r="B1923" s="2" t="s">
        <v>2117</v>
      </c>
      <c r="C1923" s="3" t="s">
        <v>1231</v>
      </c>
      <c r="D1923" s="2" t="s">
        <v>1211</v>
      </c>
      <c r="E1923" s="8" t="s">
        <v>2868</v>
      </c>
      <c r="F1923" s="4">
        <v>726200</v>
      </c>
      <c r="G1923" s="4"/>
      <c r="H1923" s="4"/>
      <c r="I1923" s="4"/>
      <c r="K1923" t="str">
        <f t="shared" si="60"/>
        <v>NCDAVIE</v>
      </c>
      <c r="L1923" s="9">
        <f t="shared" si="61"/>
        <v>726200</v>
      </c>
      <c r="M1923" s="9"/>
    </row>
    <row r="1924" spans="1:13">
      <c r="A1924" s="2" t="s">
        <v>2853</v>
      </c>
      <c r="B1924" s="2" t="s">
        <v>2118</v>
      </c>
      <c r="C1924" s="3" t="s">
        <v>1232</v>
      </c>
      <c r="D1924" s="2" t="s">
        <v>1211</v>
      </c>
      <c r="E1924" s="8" t="s">
        <v>2083</v>
      </c>
      <c r="F1924" s="4">
        <v>726200</v>
      </c>
      <c r="G1924" s="4"/>
      <c r="H1924" s="4"/>
      <c r="I1924" s="4"/>
      <c r="K1924" t="str">
        <f t="shared" si="60"/>
        <v>NCDUPLIN</v>
      </c>
      <c r="L1924" s="9">
        <f t="shared" si="61"/>
        <v>726200</v>
      </c>
      <c r="M1924" s="9"/>
    </row>
    <row r="1925" spans="1:13">
      <c r="A1925" s="2" t="s">
        <v>2853</v>
      </c>
      <c r="B1925" s="2" t="s">
        <v>2120</v>
      </c>
      <c r="C1925" s="3" t="s">
        <v>1233</v>
      </c>
      <c r="D1925" s="2" t="s">
        <v>1211</v>
      </c>
      <c r="E1925" s="8" t="s">
        <v>2862</v>
      </c>
      <c r="F1925" s="4">
        <v>726200</v>
      </c>
      <c r="G1925" s="4"/>
      <c r="H1925" s="4"/>
      <c r="I1925" s="4"/>
      <c r="K1925" t="str">
        <f t="shared" ref="K1925:K1988" si="62">+D1925&amp;C1925</f>
        <v>NCDURHAM</v>
      </c>
      <c r="L1925" s="9">
        <f t="shared" ref="L1925:L1988" si="63">+F1925</f>
        <v>726200</v>
      </c>
      <c r="M1925" s="9"/>
    </row>
    <row r="1926" spans="1:13">
      <c r="A1926" s="2" t="s">
        <v>2853</v>
      </c>
      <c r="B1926" s="2" t="s">
        <v>2121</v>
      </c>
      <c r="C1926" s="3" t="s">
        <v>1234</v>
      </c>
      <c r="D1926" s="2" t="s">
        <v>1211</v>
      </c>
      <c r="E1926" s="8" t="s">
        <v>2869</v>
      </c>
      <c r="F1926" s="4">
        <v>726200</v>
      </c>
      <c r="G1926" s="4"/>
      <c r="H1926" s="4"/>
      <c r="I1926" s="4"/>
      <c r="K1926" t="str">
        <f t="shared" si="62"/>
        <v>NCEDGECOMBE</v>
      </c>
      <c r="L1926" s="9">
        <f t="shared" si="63"/>
        <v>726200</v>
      </c>
      <c r="M1926" s="9"/>
    </row>
    <row r="1927" spans="1:13">
      <c r="A1927" s="2" t="s">
        <v>2853</v>
      </c>
      <c r="B1927" s="2" t="s">
        <v>2123</v>
      </c>
      <c r="C1927" s="3" t="s">
        <v>385</v>
      </c>
      <c r="D1927" s="2" t="s">
        <v>1211</v>
      </c>
      <c r="E1927" s="8" t="s">
        <v>2868</v>
      </c>
      <c r="F1927" s="4">
        <v>726200</v>
      </c>
      <c r="G1927" s="4"/>
      <c r="H1927" s="4"/>
      <c r="I1927" s="4"/>
      <c r="K1927" t="str">
        <f t="shared" si="62"/>
        <v>NCFORSYTH</v>
      </c>
      <c r="L1927" s="9">
        <f t="shared" si="63"/>
        <v>726200</v>
      </c>
      <c r="M1927" s="9"/>
    </row>
    <row r="1928" spans="1:13">
      <c r="A1928" s="2" t="s">
        <v>2853</v>
      </c>
      <c r="B1928" s="2" t="s">
        <v>2124</v>
      </c>
      <c r="C1928" s="3" t="s">
        <v>33</v>
      </c>
      <c r="D1928" s="2" t="s">
        <v>1211</v>
      </c>
      <c r="E1928" s="8" t="s">
        <v>2870</v>
      </c>
      <c r="F1928" s="4">
        <v>726200</v>
      </c>
      <c r="G1928" s="4"/>
      <c r="H1928" s="4"/>
      <c r="I1928" s="4"/>
      <c r="K1928" t="str">
        <f t="shared" si="62"/>
        <v>NCFRANKLIN</v>
      </c>
      <c r="L1928" s="9">
        <f t="shared" si="63"/>
        <v>726200</v>
      </c>
      <c r="M1928" s="9"/>
    </row>
    <row r="1929" spans="1:13">
      <c r="A1929" s="2" t="s">
        <v>2853</v>
      </c>
      <c r="B1929" s="2" t="s">
        <v>2125</v>
      </c>
      <c r="C1929" s="3" t="s">
        <v>1235</v>
      </c>
      <c r="D1929" s="2" t="s">
        <v>1211</v>
      </c>
      <c r="E1929" s="8" t="s">
        <v>2859</v>
      </c>
      <c r="F1929" s="4">
        <v>726200</v>
      </c>
      <c r="G1929" s="4"/>
      <c r="H1929" s="4"/>
      <c r="I1929" s="4"/>
      <c r="K1929" t="str">
        <f t="shared" si="62"/>
        <v>NCGASTON</v>
      </c>
      <c r="L1929" s="9">
        <f t="shared" si="63"/>
        <v>726200</v>
      </c>
      <c r="M1929" s="9"/>
    </row>
    <row r="1930" spans="1:13">
      <c r="A1930" s="2" t="s">
        <v>2853</v>
      </c>
      <c r="B1930" s="2" t="s">
        <v>2127</v>
      </c>
      <c r="C1930" s="3" t="s">
        <v>1236</v>
      </c>
      <c r="D1930" s="2" t="s">
        <v>1211</v>
      </c>
      <c r="E1930" s="8" t="s">
        <v>2866</v>
      </c>
      <c r="F1930" s="4">
        <v>726200</v>
      </c>
      <c r="G1930" s="4"/>
      <c r="H1930" s="4"/>
      <c r="I1930" s="4"/>
      <c r="K1930" t="str">
        <f t="shared" si="62"/>
        <v>NCGATES</v>
      </c>
      <c r="L1930" s="9">
        <f t="shared" si="63"/>
        <v>726200</v>
      </c>
      <c r="M1930" s="9"/>
    </row>
    <row r="1931" spans="1:13">
      <c r="A1931" s="2" t="s">
        <v>2853</v>
      </c>
      <c r="B1931" s="2" t="s">
        <v>2128</v>
      </c>
      <c r="C1931" s="3" t="s">
        <v>95</v>
      </c>
      <c r="D1931" s="2" t="s">
        <v>1211</v>
      </c>
      <c r="E1931" s="8" t="s">
        <v>2083</v>
      </c>
      <c r="F1931" s="4">
        <v>726200</v>
      </c>
      <c r="G1931" s="4"/>
      <c r="H1931" s="4"/>
      <c r="I1931" s="4"/>
      <c r="K1931" t="str">
        <f t="shared" si="62"/>
        <v>NCGRAHAM</v>
      </c>
      <c r="L1931" s="9">
        <f t="shared" si="63"/>
        <v>726200</v>
      </c>
      <c r="M1931" s="9"/>
    </row>
    <row r="1932" spans="1:13">
      <c r="A1932" s="2" t="s">
        <v>2853</v>
      </c>
      <c r="B1932" s="2" t="s">
        <v>2129</v>
      </c>
      <c r="C1932" s="3" t="s">
        <v>1237</v>
      </c>
      <c r="D1932" s="2" t="s">
        <v>1211</v>
      </c>
      <c r="E1932" s="8" t="s">
        <v>2862</v>
      </c>
      <c r="F1932" s="4">
        <v>726200</v>
      </c>
      <c r="G1932" s="4"/>
      <c r="H1932" s="4"/>
      <c r="I1932" s="4"/>
      <c r="K1932" t="str">
        <f t="shared" si="62"/>
        <v>NCGRANVILLE</v>
      </c>
      <c r="L1932" s="9">
        <f t="shared" si="63"/>
        <v>726200</v>
      </c>
      <c r="M1932" s="9"/>
    </row>
    <row r="1933" spans="1:13">
      <c r="A1933" s="2" t="s">
        <v>2853</v>
      </c>
      <c r="B1933" s="2" t="s">
        <v>2130</v>
      </c>
      <c r="C1933" s="3" t="s">
        <v>35</v>
      </c>
      <c r="D1933" s="2" t="s">
        <v>1211</v>
      </c>
      <c r="E1933" s="8" t="s">
        <v>2083</v>
      </c>
      <c r="F1933" s="4">
        <v>726200</v>
      </c>
      <c r="G1933" s="4"/>
      <c r="H1933" s="4"/>
      <c r="I1933" s="4"/>
      <c r="K1933" t="str">
        <f t="shared" si="62"/>
        <v>NCGREENE</v>
      </c>
      <c r="L1933" s="9">
        <f t="shared" si="63"/>
        <v>726200</v>
      </c>
      <c r="M1933" s="9"/>
    </row>
    <row r="1934" spans="1:13">
      <c r="A1934" s="2" t="s">
        <v>2853</v>
      </c>
      <c r="B1934" s="2" t="s">
        <v>2132</v>
      </c>
      <c r="C1934" s="3" t="s">
        <v>1238</v>
      </c>
      <c r="D1934" s="2" t="s">
        <v>1211</v>
      </c>
      <c r="E1934" s="8" t="s">
        <v>2871</v>
      </c>
      <c r="F1934" s="4">
        <v>726200</v>
      </c>
      <c r="G1934" s="4"/>
      <c r="H1934" s="4"/>
      <c r="I1934" s="4"/>
      <c r="K1934" t="str">
        <f t="shared" si="62"/>
        <v>NCGUILFORD</v>
      </c>
      <c r="L1934" s="9">
        <f t="shared" si="63"/>
        <v>726200</v>
      </c>
      <c r="M1934" s="9"/>
    </row>
    <row r="1935" spans="1:13">
      <c r="A1935" s="2" t="s">
        <v>2853</v>
      </c>
      <c r="B1935" s="2" t="s">
        <v>2134</v>
      </c>
      <c r="C1935" s="3" t="s">
        <v>1239</v>
      </c>
      <c r="D1935" s="2" t="s">
        <v>1211</v>
      </c>
      <c r="E1935" s="8" t="s">
        <v>2872</v>
      </c>
      <c r="F1935" s="4">
        <v>726200</v>
      </c>
      <c r="G1935" s="4"/>
      <c r="H1935" s="4"/>
      <c r="I1935" s="4"/>
      <c r="K1935" t="str">
        <f t="shared" si="62"/>
        <v>NCHALIFAX</v>
      </c>
      <c r="L1935" s="9">
        <f t="shared" si="63"/>
        <v>726200</v>
      </c>
      <c r="M1935" s="9"/>
    </row>
    <row r="1936" spans="1:13">
      <c r="A1936" s="2" t="s">
        <v>2853</v>
      </c>
      <c r="B1936" s="2" t="s">
        <v>2136</v>
      </c>
      <c r="C1936" s="3" t="s">
        <v>1240</v>
      </c>
      <c r="D1936" s="2" t="s">
        <v>1211</v>
      </c>
      <c r="E1936" s="8" t="s">
        <v>2865</v>
      </c>
      <c r="F1936" s="4">
        <v>726200</v>
      </c>
      <c r="G1936" s="4"/>
      <c r="H1936" s="4"/>
      <c r="I1936" s="4"/>
      <c r="K1936" t="str">
        <f t="shared" si="62"/>
        <v>NCHARNETT</v>
      </c>
      <c r="L1936" s="9">
        <f t="shared" si="63"/>
        <v>726200</v>
      </c>
      <c r="M1936" s="9"/>
    </row>
    <row r="1937" spans="1:13">
      <c r="A1937" s="2" t="s">
        <v>2853</v>
      </c>
      <c r="B1937" s="2" t="s">
        <v>2137</v>
      </c>
      <c r="C1937" s="3" t="s">
        <v>1241</v>
      </c>
      <c r="D1937" s="2" t="s">
        <v>1211</v>
      </c>
      <c r="E1937" s="8" t="s">
        <v>2858</v>
      </c>
      <c r="F1937" s="4">
        <v>726200</v>
      </c>
      <c r="G1937" s="4"/>
      <c r="H1937" s="4"/>
      <c r="I1937" s="4"/>
      <c r="K1937" t="str">
        <f t="shared" si="62"/>
        <v>NCHAYWOOD</v>
      </c>
      <c r="L1937" s="9">
        <f t="shared" si="63"/>
        <v>726200</v>
      </c>
      <c r="M1937" s="9"/>
    </row>
    <row r="1938" spans="1:13">
      <c r="A1938" s="2" t="s">
        <v>2853</v>
      </c>
      <c r="B1938" s="2" t="s">
        <v>2138</v>
      </c>
      <c r="C1938" s="3" t="s">
        <v>510</v>
      </c>
      <c r="D1938" s="2" t="s">
        <v>1211</v>
      </c>
      <c r="E1938" s="8" t="s">
        <v>2858</v>
      </c>
      <c r="F1938" s="4">
        <v>726200</v>
      </c>
      <c r="G1938" s="4"/>
      <c r="H1938" s="4"/>
      <c r="I1938" s="4"/>
      <c r="K1938" t="str">
        <f t="shared" si="62"/>
        <v>NCHENDERSON</v>
      </c>
      <c r="L1938" s="9">
        <f t="shared" si="63"/>
        <v>726200</v>
      </c>
      <c r="M1938" s="9"/>
    </row>
    <row r="1939" spans="1:13">
      <c r="A1939" s="2" t="s">
        <v>2853</v>
      </c>
      <c r="B1939" s="2" t="s">
        <v>2139</v>
      </c>
      <c r="C1939" s="3" t="s">
        <v>1242</v>
      </c>
      <c r="D1939" s="2" t="s">
        <v>1211</v>
      </c>
      <c r="E1939" s="8" t="s">
        <v>2083</v>
      </c>
      <c r="F1939" s="4">
        <v>726200</v>
      </c>
      <c r="G1939" s="4"/>
      <c r="H1939" s="4"/>
      <c r="I1939" s="4"/>
      <c r="K1939" t="str">
        <f t="shared" si="62"/>
        <v>NCHERTFORD</v>
      </c>
      <c r="L1939" s="9">
        <f t="shared" si="63"/>
        <v>726200</v>
      </c>
      <c r="M1939" s="9"/>
    </row>
    <row r="1940" spans="1:13">
      <c r="A1940" s="2" t="s">
        <v>2853</v>
      </c>
      <c r="B1940" s="2" t="s">
        <v>2140</v>
      </c>
      <c r="C1940" s="3" t="s">
        <v>1243</v>
      </c>
      <c r="D1940" s="2" t="s">
        <v>1211</v>
      </c>
      <c r="E1940" s="8" t="s">
        <v>2865</v>
      </c>
      <c r="F1940" s="4">
        <v>726200</v>
      </c>
      <c r="G1940" s="4"/>
      <c r="H1940" s="4"/>
      <c r="I1940" s="4"/>
      <c r="K1940" t="str">
        <f t="shared" si="62"/>
        <v>NCHOKE</v>
      </c>
      <c r="L1940" s="9">
        <f t="shared" si="63"/>
        <v>726200</v>
      </c>
      <c r="M1940" s="9"/>
    </row>
    <row r="1941" spans="1:13">
      <c r="A1941" s="2" t="s">
        <v>2853</v>
      </c>
      <c r="B1941" s="2" t="s">
        <v>2141</v>
      </c>
      <c r="C1941" s="3" t="s">
        <v>1244</v>
      </c>
      <c r="D1941" s="2" t="s">
        <v>1211</v>
      </c>
      <c r="E1941" s="8" t="s">
        <v>2083</v>
      </c>
      <c r="F1941" s="4">
        <v>726200</v>
      </c>
      <c r="G1941" s="4"/>
      <c r="H1941" s="4"/>
      <c r="I1941" s="4"/>
      <c r="K1941" t="str">
        <f t="shared" si="62"/>
        <v>NCHYDE</v>
      </c>
      <c r="L1941" s="9">
        <f t="shared" si="63"/>
        <v>726200</v>
      </c>
      <c r="M1941" s="9"/>
    </row>
    <row r="1942" spans="1:13">
      <c r="A1942" s="2" t="s">
        <v>2853</v>
      </c>
      <c r="B1942" s="2" t="s">
        <v>2143</v>
      </c>
      <c r="C1942" s="3" t="s">
        <v>1245</v>
      </c>
      <c r="D1942" s="2" t="s">
        <v>1211</v>
      </c>
      <c r="E1942" s="8" t="s">
        <v>2859</v>
      </c>
      <c r="F1942" s="4">
        <v>726200</v>
      </c>
      <c r="G1942" s="4"/>
      <c r="H1942" s="4"/>
      <c r="I1942" s="4"/>
      <c r="K1942" t="str">
        <f t="shared" si="62"/>
        <v>NCIREDELL</v>
      </c>
      <c r="L1942" s="9">
        <f t="shared" si="63"/>
        <v>726200</v>
      </c>
      <c r="M1942" s="9"/>
    </row>
    <row r="1943" spans="1:13">
      <c r="A1943" s="2" t="s">
        <v>2853</v>
      </c>
      <c r="B1943" s="2" t="s">
        <v>2145</v>
      </c>
      <c r="C1943" s="3" t="s">
        <v>39</v>
      </c>
      <c r="D1943" s="2" t="s">
        <v>1211</v>
      </c>
      <c r="E1943" s="8" t="s">
        <v>2873</v>
      </c>
      <c r="F1943" s="4">
        <v>726200</v>
      </c>
      <c r="G1943" s="4"/>
      <c r="H1943" s="4"/>
      <c r="I1943" s="4"/>
      <c r="K1943" t="str">
        <f t="shared" si="62"/>
        <v>NCJACKSON</v>
      </c>
      <c r="L1943" s="9">
        <f t="shared" si="63"/>
        <v>726200</v>
      </c>
      <c r="M1943" s="9"/>
    </row>
    <row r="1944" spans="1:13">
      <c r="A1944" s="2" t="s">
        <v>2853</v>
      </c>
      <c r="B1944" s="2" t="s">
        <v>2146</v>
      </c>
      <c r="C1944" s="3" t="s">
        <v>1246</v>
      </c>
      <c r="D1944" s="2" t="s">
        <v>1211</v>
      </c>
      <c r="E1944" s="8" t="s">
        <v>2870</v>
      </c>
      <c r="F1944" s="4">
        <v>726200</v>
      </c>
      <c r="G1944" s="4"/>
      <c r="H1944" s="4"/>
      <c r="I1944" s="4"/>
      <c r="K1944" t="str">
        <f t="shared" si="62"/>
        <v>NCJOHNSTON</v>
      </c>
      <c r="L1944" s="9">
        <f t="shared" si="63"/>
        <v>726200</v>
      </c>
      <c r="M1944" s="9"/>
    </row>
    <row r="1945" spans="1:13">
      <c r="A1945" s="2" t="s">
        <v>2853</v>
      </c>
      <c r="B1945" s="2" t="s">
        <v>2147</v>
      </c>
      <c r="C1945" s="3" t="s">
        <v>403</v>
      </c>
      <c r="D1945" s="2" t="s">
        <v>1211</v>
      </c>
      <c r="E1945" s="8" t="s">
        <v>2864</v>
      </c>
      <c r="F1945" s="4">
        <v>726200</v>
      </c>
      <c r="G1945" s="4"/>
      <c r="H1945" s="4"/>
      <c r="I1945" s="4"/>
      <c r="K1945" t="str">
        <f t="shared" si="62"/>
        <v>NCJONES</v>
      </c>
      <c r="L1945" s="9">
        <f t="shared" si="63"/>
        <v>726200</v>
      </c>
      <c r="M1945" s="9"/>
    </row>
    <row r="1946" spans="1:13">
      <c r="A1946" s="2" t="s">
        <v>2853</v>
      </c>
      <c r="B1946" s="2" t="s">
        <v>2148</v>
      </c>
      <c r="C1946" s="3" t="s">
        <v>44</v>
      </c>
      <c r="D1946" s="2" t="s">
        <v>1211</v>
      </c>
      <c r="E1946" s="8" t="s">
        <v>2874</v>
      </c>
      <c r="F1946" s="4">
        <v>726200</v>
      </c>
      <c r="G1946" s="4"/>
      <c r="H1946" s="4"/>
      <c r="I1946" s="4"/>
      <c r="K1946" t="str">
        <f t="shared" si="62"/>
        <v>NCLEE</v>
      </c>
      <c r="L1946" s="9">
        <f t="shared" si="63"/>
        <v>726200</v>
      </c>
      <c r="M1946" s="9"/>
    </row>
    <row r="1947" spans="1:13">
      <c r="A1947" s="2" t="s">
        <v>2853</v>
      </c>
      <c r="B1947" s="2" t="s">
        <v>2149</v>
      </c>
      <c r="C1947" s="3" t="s">
        <v>1247</v>
      </c>
      <c r="D1947" s="2" t="s">
        <v>1211</v>
      </c>
      <c r="E1947" s="8" t="s">
        <v>2875</v>
      </c>
      <c r="F1947" s="4">
        <v>726200</v>
      </c>
      <c r="G1947" s="4"/>
      <c r="H1947" s="4"/>
      <c r="I1947" s="4"/>
      <c r="K1947" t="str">
        <f t="shared" si="62"/>
        <v>NCLENOIR</v>
      </c>
      <c r="L1947" s="9">
        <f t="shared" si="63"/>
        <v>726200</v>
      </c>
      <c r="M1947" s="9"/>
    </row>
    <row r="1948" spans="1:13">
      <c r="A1948" s="2" t="s">
        <v>2853</v>
      </c>
      <c r="B1948" s="2" t="s">
        <v>2150</v>
      </c>
      <c r="C1948" s="3" t="s">
        <v>136</v>
      </c>
      <c r="D1948" s="2" t="s">
        <v>1211</v>
      </c>
      <c r="E1948" s="8" t="s">
        <v>2859</v>
      </c>
      <c r="F1948" s="4">
        <v>726200</v>
      </c>
      <c r="G1948" s="4"/>
      <c r="H1948" s="4"/>
      <c r="I1948" s="4"/>
      <c r="K1948" t="str">
        <f t="shared" si="62"/>
        <v>NCLINCOLN</v>
      </c>
      <c r="L1948" s="9">
        <f t="shared" si="63"/>
        <v>726200</v>
      </c>
      <c r="M1948" s="9"/>
    </row>
    <row r="1949" spans="1:13">
      <c r="A1949" s="2" t="s">
        <v>2853</v>
      </c>
      <c r="B1949" s="2" t="s">
        <v>2152</v>
      </c>
      <c r="C1949" s="3" t="s">
        <v>1248</v>
      </c>
      <c r="D1949" s="2" t="s">
        <v>1211</v>
      </c>
      <c r="E1949" s="8" t="s">
        <v>2876</v>
      </c>
      <c r="F1949" s="4">
        <v>726200</v>
      </c>
      <c r="G1949" s="4"/>
      <c r="H1949" s="4"/>
      <c r="I1949" s="4"/>
      <c r="K1949" t="str">
        <f t="shared" si="62"/>
        <v>NCMCDOWELL</v>
      </c>
      <c r="L1949" s="9">
        <f t="shared" si="63"/>
        <v>726200</v>
      </c>
      <c r="M1949" s="9"/>
    </row>
    <row r="1950" spans="1:13">
      <c r="A1950" s="2" t="s">
        <v>2853</v>
      </c>
      <c r="B1950" s="2" t="s">
        <v>2153</v>
      </c>
      <c r="C1950" s="3" t="s">
        <v>47</v>
      </c>
      <c r="D1950" s="2" t="s">
        <v>1211</v>
      </c>
      <c r="E1950" s="8" t="s">
        <v>2083</v>
      </c>
      <c r="F1950" s="4">
        <v>726200</v>
      </c>
      <c r="G1950" s="4"/>
      <c r="H1950" s="4"/>
      <c r="I1950" s="4"/>
      <c r="K1950" t="str">
        <f t="shared" si="62"/>
        <v>NCMACON</v>
      </c>
      <c r="L1950" s="9">
        <f t="shared" si="63"/>
        <v>726200</v>
      </c>
      <c r="M1950" s="9"/>
    </row>
    <row r="1951" spans="1:13">
      <c r="A1951" s="2" t="s">
        <v>2853</v>
      </c>
      <c r="B1951" s="2" t="s">
        <v>2155</v>
      </c>
      <c r="C1951" s="3" t="s">
        <v>48</v>
      </c>
      <c r="D1951" s="2" t="s">
        <v>1211</v>
      </c>
      <c r="E1951" s="8" t="s">
        <v>2858</v>
      </c>
      <c r="F1951" s="4">
        <v>726200</v>
      </c>
      <c r="G1951" s="4"/>
      <c r="H1951" s="4"/>
      <c r="I1951" s="4"/>
      <c r="K1951" t="str">
        <f t="shared" si="62"/>
        <v>NCMADISON</v>
      </c>
      <c r="L1951" s="9">
        <f t="shared" si="63"/>
        <v>726200</v>
      </c>
      <c r="M1951" s="9"/>
    </row>
    <row r="1952" spans="1:13">
      <c r="A1952" s="2" t="s">
        <v>2853</v>
      </c>
      <c r="B1952" s="2" t="s">
        <v>2156</v>
      </c>
      <c r="C1952" s="3" t="s">
        <v>321</v>
      </c>
      <c r="D1952" s="2" t="s">
        <v>1211</v>
      </c>
      <c r="E1952" s="8" t="s">
        <v>2083</v>
      </c>
      <c r="F1952" s="4">
        <v>726200</v>
      </c>
      <c r="G1952" s="4"/>
      <c r="H1952" s="4"/>
      <c r="I1952" s="4"/>
      <c r="K1952" t="str">
        <f t="shared" si="62"/>
        <v>NCMARTIN</v>
      </c>
      <c r="L1952" s="9">
        <f t="shared" si="63"/>
        <v>726200</v>
      </c>
      <c r="M1952" s="9"/>
    </row>
    <row r="1953" spans="1:13">
      <c r="A1953" s="2" t="s">
        <v>2853</v>
      </c>
      <c r="B1953" s="2" t="s">
        <v>2157</v>
      </c>
      <c r="C1953" s="3" t="s">
        <v>1249</v>
      </c>
      <c r="D1953" s="2" t="s">
        <v>1211</v>
      </c>
      <c r="E1953" s="8" t="s">
        <v>2859</v>
      </c>
      <c r="F1953" s="4">
        <v>726200</v>
      </c>
      <c r="G1953" s="4"/>
      <c r="H1953" s="4"/>
      <c r="I1953" s="4"/>
      <c r="K1953" t="str">
        <f t="shared" si="62"/>
        <v>NCMECKLENBURG</v>
      </c>
      <c r="L1953" s="9">
        <f t="shared" si="63"/>
        <v>726200</v>
      </c>
      <c r="M1953" s="9"/>
    </row>
    <row r="1954" spans="1:13">
      <c r="A1954" s="2" t="s">
        <v>2853</v>
      </c>
      <c r="B1954" s="2" t="s">
        <v>2158</v>
      </c>
      <c r="C1954" s="3" t="s">
        <v>411</v>
      </c>
      <c r="D1954" s="2" t="s">
        <v>1211</v>
      </c>
      <c r="E1954" s="8" t="s">
        <v>2083</v>
      </c>
      <c r="F1954" s="4">
        <v>726200</v>
      </c>
      <c r="G1954" s="4"/>
      <c r="H1954" s="4"/>
      <c r="I1954" s="4"/>
      <c r="K1954" t="str">
        <f t="shared" si="62"/>
        <v>NCMITCHELL</v>
      </c>
      <c r="L1954" s="9">
        <f t="shared" si="63"/>
        <v>726200</v>
      </c>
      <c r="M1954" s="9"/>
    </row>
    <row r="1955" spans="1:13">
      <c r="A1955" s="2" t="s">
        <v>2853</v>
      </c>
      <c r="B1955" s="2" t="s">
        <v>2159</v>
      </c>
      <c r="C1955" s="3" t="s">
        <v>54</v>
      </c>
      <c r="D1955" s="2" t="s">
        <v>1211</v>
      </c>
      <c r="E1955" s="8" t="s">
        <v>2083</v>
      </c>
      <c r="F1955" s="4">
        <v>726200</v>
      </c>
      <c r="G1955" s="4"/>
      <c r="H1955" s="4"/>
      <c r="I1955" s="4"/>
      <c r="K1955" t="str">
        <f t="shared" si="62"/>
        <v>NCMONTGOMERY</v>
      </c>
      <c r="L1955" s="9">
        <f t="shared" si="63"/>
        <v>726200</v>
      </c>
      <c r="M1955" s="9"/>
    </row>
    <row r="1956" spans="1:13">
      <c r="A1956" s="2" t="s">
        <v>2853</v>
      </c>
      <c r="B1956" s="2" t="s">
        <v>2161</v>
      </c>
      <c r="C1956" s="3" t="s">
        <v>1250</v>
      </c>
      <c r="D1956" s="2" t="s">
        <v>1211</v>
      </c>
      <c r="E1956" s="8" t="s">
        <v>2877</v>
      </c>
      <c r="F1956" s="4">
        <v>726200</v>
      </c>
      <c r="G1956" s="4"/>
      <c r="H1956" s="4"/>
      <c r="I1956" s="4"/>
      <c r="K1956" t="str">
        <f t="shared" si="62"/>
        <v>NCMOORE</v>
      </c>
      <c r="L1956" s="9">
        <f t="shared" si="63"/>
        <v>726200</v>
      </c>
      <c r="M1956" s="9"/>
    </row>
    <row r="1957" spans="1:13">
      <c r="A1957" s="2" t="s">
        <v>2853</v>
      </c>
      <c r="B1957" s="2" t="s">
        <v>2162</v>
      </c>
      <c r="C1957" s="3" t="s">
        <v>1251</v>
      </c>
      <c r="D1957" s="2" t="s">
        <v>1211</v>
      </c>
      <c r="E1957" s="8" t="s">
        <v>2869</v>
      </c>
      <c r="F1957" s="4">
        <v>726200</v>
      </c>
      <c r="G1957" s="4"/>
      <c r="H1957" s="4"/>
      <c r="I1957" s="4"/>
      <c r="K1957" t="str">
        <f t="shared" si="62"/>
        <v>NCNASH</v>
      </c>
      <c r="L1957" s="9">
        <f t="shared" si="63"/>
        <v>726200</v>
      </c>
      <c r="M1957" s="9"/>
    </row>
    <row r="1958" spans="1:13">
      <c r="A1958" s="2" t="s">
        <v>2853</v>
      </c>
      <c r="B1958" s="2" t="s">
        <v>2163</v>
      </c>
      <c r="C1958" s="3" t="s">
        <v>1252</v>
      </c>
      <c r="D1958" s="2" t="s">
        <v>1211</v>
      </c>
      <c r="E1958" s="8" t="s">
        <v>2878</v>
      </c>
      <c r="F1958" s="4">
        <v>726200</v>
      </c>
      <c r="G1958" s="4"/>
      <c r="H1958" s="4"/>
      <c r="I1958" s="4"/>
      <c r="K1958" t="str">
        <f t="shared" si="62"/>
        <v>NCNEW HANOVER</v>
      </c>
      <c r="L1958" s="9">
        <f t="shared" si="63"/>
        <v>726200</v>
      </c>
      <c r="M1958" s="9"/>
    </row>
    <row r="1959" spans="1:13">
      <c r="A1959" s="2" t="s">
        <v>2853</v>
      </c>
      <c r="B1959" s="2" t="s">
        <v>2164</v>
      </c>
      <c r="C1959" s="3" t="s">
        <v>1253</v>
      </c>
      <c r="D1959" s="2" t="s">
        <v>1211</v>
      </c>
      <c r="E1959" s="8" t="s">
        <v>2872</v>
      </c>
      <c r="F1959" s="4">
        <v>726200</v>
      </c>
      <c r="G1959" s="4"/>
      <c r="H1959" s="4"/>
      <c r="I1959" s="4"/>
      <c r="K1959" t="str">
        <f t="shared" si="62"/>
        <v>NCNORTHAMPTON</v>
      </c>
      <c r="L1959" s="9">
        <f t="shared" si="63"/>
        <v>726200</v>
      </c>
      <c r="M1959" s="9"/>
    </row>
    <row r="1960" spans="1:13">
      <c r="A1960" s="2" t="s">
        <v>2853</v>
      </c>
      <c r="B1960" s="2" t="s">
        <v>2165</v>
      </c>
      <c r="C1960" s="3" t="s">
        <v>1254</v>
      </c>
      <c r="D1960" s="2" t="s">
        <v>1211</v>
      </c>
      <c r="E1960" s="8" t="s">
        <v>2879</v>
      </c>
      <c r="F1960" s="4">
        <v>726200</v>
      </c>
      <c r="G1960" s="4"/>
      <c r="H1960" s="4"/>
      <c r="I1960" s="4"/>
      <c r="K1960" t="str">
        <f t="shared" si="62"/>
        <v>NCONSLOW</v>
      </c>
      <c r="L1960" s="9">
        <f t="shared" si="63"/>
        <v>726200</v>
      </c>
      <c r="M1960" s="9"/>
    </row>
    <row r="1961" spans="1:13">
      <c r="A1961" s="2" t="s">
        <v>2853</v>
      </c>
      <c r="B1961" s="2" t="s">
        <v>2231</v>
      </c>
      <c r="C1961" s="3" t="s">
        <v>193</v>
      </c>
      <c r="D1961" s="2" t="s">
        <v>1211</v>
      </c>
      <c r="E1961" s="8" t="s">
        <v>2862</v>
      </c>
      <c r="F1961" s="4">
        <v>726200</v>
      </c>
      <c r="G1961" s="4"/>
      <c r="H1961" s="4"/>
      <c r="I1961" s="4"/>
      <c r="K1961" t="str">
        <f t="shared" si="62"/>
        <v>NCORANGE</v>
      </c>
      <c r="L1961" s="9">
        <f t="shared" si="63"/>
        <v>726200</v>
      </c>
      <c r="M1961" s="9"/>
    </row>
    <row r="1962" spans="1:13">
      <c r="A1962" s="2" t="s">
        <v>2853</v>
      </c>
      <c r="B1962" s="2" t="s">
        <v>2232</v>
      </c>
      <c r="C1962" s="3" t="s">
        <v>1255</v>
      </c>
      <c r="D1962" s="2" t="s">
        <v>1211</v>
      </c>
      <c r="E1962" s="8" t="s">
        <v>2864</v>
      </c>
      <c r="F1962" s="4">
        <v>726200</v>
      </c>
      <c r="G1962" s="4"/>
      <c r="H1962" s="4"/>
      <c r="I1962" s="4"/>
      <c r="K1962" t="str">
        <f t="shared" si="62"/>
        <v>NCPAMLICO</v>
      </c>
      <c r="L1962" s="9">
        <f t="shared" si="63"/>
        <v>726200</v>
      </c>
      <c r="M1962" s="9"/>
    </row>
    <row r="1963" spans="1:13">
      <c r="A1963" s="2" t="s">
        <v>2853</v>
      </c>
      <c r="B1963" s="2" t="s">
        <v>2233</v>
      </c>
      <c r="C1963" s="3" t="s">
        <v>1256</v>
      </c>
      <c r="D1963" s="2" t="s">
        <v>1211</v>
      </c>
      <c r="E1963" s="8" t="s">
        <v>2860</v>
      </c>
      <c r="F1963" s="4">
        <v>726200</v>
      </c>
      <c r="G1963" s="4"/>
      <c r="H1963" s="4"/>
      <c r="I1963" s="4"/>
      <c r="K1963" t="str">
        <f t="shared" si="62"/>
        <v>NCPASQUOTANK</v>
      </c>
      <c r="L1963" s="9">
        <f t="shared" si="63"/>
        <v>726200</v>
      </c>
      <c r="M1963" s="9"/>
    </row>
    <row r="1964" spans="1:13">
      <c r="A1964" s="2" t="s">
        <v>2853</v>
      </c>
      <c r="B1964" s="2" t="s">
        <v>2235</v>
      </c>
      <c r="C1964" s="3" t="s">
        <v>1257</v>
      </c>
      <c r="D1964" s="2" t="s">
        <v>1211</v>
      </c>
      <c r="E1964" s="8" t="s">
        <v>2878</v>
      </c>
      <c r="F1964" s="4">
        <v>726200</v>
      </c>
      <c r="G1964" s="4"/>
      <c r="H1964" s="4"/>
      <c r="I1964" s="4"/>
      <c r="K1964" t="str">
        <f t="shared" si="62"/>
        <v>NCPENDER</v>
      </c>
      <c r="L1964" s="9">
        <f t="shared" si="63"/>
        <v>726200</v>
      </c>
      <c r="M1964" s="9"/>
    </row>
    <row r="1965" spans="1:13">
      <c r="A1965" s="2" t="s">
        <v>2853</v>
      </c>
      <c r="B1965" s="2" t="s">
        <v>2236</v>
      </c>
      <c r="C1965" s="3" t="s">
        <v>1258</v>
      </c>
      <c r="D1965" s="2" t="s">
        <v>1211</v>
      </c>
      <c r="E1965" s="8" t="s">
        <v>2860</v>
      </c>
      <c r="F1965" s="4">
        <v>726200</v>
      </c>
      <c r="G1965" s="4"/>
      <c r="H1965" s="4"/>
      <c r="I1965" s="4"/>
      <c r="K1965" t="str">
        <f t="shared" si="62"/>
        <v>NCPERQUIMANS</v>
      </c>
      <c r="L1965" s="9">
        <f t="shared" si="63"/>
        <v>726200</v>
      </c>
      <c r="M1965" s="9"/>
    </row>
    <row r="1966" spans="1:13">
      <c r="A1966" s="2" t="s">
        <v>2853</v>
      </c>
      <c r="B1966" s="2" t="s">
        <v>2237</v>
      </c>
      <c r="C1966" s="3" t="s">
        <v>1259</v>
      </c>
      <c r="D1966" s="2" t="s">
        <v>1211</v>
      </c>
      <c r="E1966" s="8" t="s">
        <v>2862</v>
      </c>
      <c r="F1966" s="4">
        <v>726200</v>
      </c>
      <c r="G1966" s="4"/>
      <c r="H1966" s="4"/>
      <c r="I1966" s="4"/>
      <c r="K1966" t="str">
        <f t="shared" si="62"/>
        <v>NCPERSON</v>
      </c>
      <c r="L1966" s="9">
        <f t="shared" si="63"/>
        <v>726200</v>
      </c>
      <c r="M1966" s="9"/>
    </row>
    <row r="1967" spans="1:13">
      <c r="A1967" s="2" t="s">
        <v>2853</v>
      </c>
      <c r="B1967" s="2" t="s">
        <v>2239</v>
      </c>
      <c r="C1967" s="3" t="s">
        <v>1260</v>
      </c>
      <c r="D1967" s="2" t="s">
        <v>1211</v>
      </c>
      <c r="E1967" s="8" t="s">
        <v>2880</v>
      </c>
      <c r="F1967" s="4">
        <v>726200</v>
      </c>
      <c r="G1967" s="4"/>
      <c r="H1967" s="4"/>
      <c r="I1967" s="4"/>
      <c r="K1967" t="str">
        <f t="shared" si="62"/>
        <v>NCPITT</v>
      </c>
      <c r="L1967" s="9">
        <f t="shared" si="63"/>
        <v>726200</v>
      </c>
      <c r="M1967" s="9"/>
    </row>
    <row r="1968" spans="1:13">
      <c r="A1968" s="2" t="s">
        <v>2853</v>
      </c>
      <c r="B1968" s="2" t="s">
        <v>2240</v>
      </c>
      <c r="C1968" s="3" t="s">
        <v>147</v>
      </c>
      <c r="D1968" s="2" t="s">
        <v>1211</v>
      </c>
      <c r="E1968" s="8" t="s">
        <v>2083</v>
      </c>
      <c r="F1968" s="4">
        <v>726200</v>
      </c>
      <c r="G1968" s="4"/>
      <c r="H1968" s="4"/>
      <c r="I1968" s="4"/>
      <c r="K1968" t="str">
        <f t="shared" si="62"/>
        <v>NCPOLK</v>
      </c>
      <c r="L1968" s="9">
        <f t="shared" si="63"/>
        <v>726200</v>
      </c>
      <c r="M1968" s="9"/>
    </row>
    <row r="1969" spans="1:13">
      <c r="A1969" s="2" t="s">
        <v>2853</v>
      </c>
      <c r="B1969" s="2" t="s">
        <v>2362</v>
      </c>
      <c r="C1969" s="3" t="s">
        <v>59</v>
      </c>
      <c r="D1969" s="2" t="s">
        <v>1211</v>
      </c>
      <c r="E1969" s="8" t="s">
        <v>2871</v>
      </c>
      <c r="F1969" s="4">
        <v>726200</v>
      </c>
      <c r="G1969" s="4"/>
      <c r="H1969" s="4"/>
      <c r="I1969" s="4"/>
      <c r="K1969" t="str">
        <f t="shared" si="62"/>
        <v>NCRANDOLPH</v>
      </c>
      <c r="L1969" s="9">
        <f t="shared" si="63"/>
        <v>726200</v>
      </c>
      <c r="M1969" s="9"/>
    </row>
    <row r="1970" spans="1:13">
      <c r="A1970" s="2" t="s">
        <v>2853</v>
      </c>
      <c r="B1970" s="2" t="s">
        <v>2363</v>
      </c>
      <c r="C1970" s="3" t="s">
        <v>421</v>
      </c>
      <c r="D1970" s="2" t="s">
        <v>1211</v>
      </c>
      <c r="E1970" s="8" t="s">
        <v>2881</v>
      </c>
      <c r="F1970" s="4">
        <v>726200</v>
      </c>
      <c r="G1970" s="4"/>
      <c r="H1970" s="4"/>
      <c r="I1970" s="4"/>
      <c r="K1970" t="str">
        <f t="shared" si="62"/>
        <v>NCRICHMOND</v>
      </c>
      <c r="L1970" s="9">
        <f t="shared" si="63"/>
        <v>726200</v>
      </c>
      <c r="M1970" s="9"/>
    </row>
    <row r="1971" spans="1:13">
      <c r="A1971" s="2" t="s">
        <v>2853</v>
      </c>
      <c r="B1971" s="2" t="s">
        <v>2365</v>
      </c>
      <c r="C1971" s="3" t="s">
        <v>1261</v>
      </c>
      <c r="D1971" s="2" t="s">
        <v>1211</v>
      </c>
      <c r="E1971" s="8" t="s">
        <v>2882</v>
      </c>
      <c r="F1971" s="4">
        <v>726200</v>
      </c>
      <c r="G1971" s="4"/>
      <c r="H1971" s="4"/>
      <c r="I1971" s="4"/>
      <c r="K1971" t="str">
        <f t="shared" si="62"/>
        <v>NCROBESON</v>
      </c>
      <c r="L1971" s="9">
        <f t="shared" si="63"/>
        <v>726200</v>
      </c>
      <c r="M1971" s="9"/>
    </row>
    <row r="1972" spans="1:13">
      <c r="A1972" s="2" t="s">
        <v>2853</v>
      </c>
      <c r="B1972" s="2" t="s">
        <v>2366</v>
      </c>
      <c r="C1972" s="3" t="s">
        <v>1140</v>
      </c>
      <c r="D1972" s="2" t="s">
        <v>1211</v>
      </c>
      <c r="E1972" s="8" t="s">
        <v>2871</v>
      </c>
      <c r="F1972" s="4">
        <v>726200</v>
      </c>
      <c r="G1972" s="4"/>
      <c r="H1972" s="4"/>
      <c r="I1972" s="4"/>
      <c r="K1972" t="str">
        <f t="shared" si="62"/>
        <v>NCROCKINGHAM</v>
      </c>
      <c r="L1972" s="9">
        <f t="shared" si="63"/>
        <v>726200</v>
      </c>
      <c r="M1972" s="9"/>
    </row>
    <row r="1973" spans="1:13">
      <c r="A1973" s="2" t="s">
        <v>2853</v>
      </c>
      <c r="B1973" s="2" t="s">
        <v>2368</v>
      </c>
      <c r="C1973" s="3" t="s">
        <v>751</v>
      </c>
      <c r="D1973" s="2" t="s">
        <v>1211</v>
      </c>
      <c r="E1973" s="8" t="s">
        <v>2859</v>
      </c>
      <c r="F1973" s="4">
        <v>726200</v>
      </c>
      <c r="G1973" s="4"/>
      <c r="H1973" s="4"/>
      <c r="I1973" s="4"/>
      <c r="K1973" t="str">
        <f t="shared" si="62"/>
        <v>NCROWAN</v>
      </c>
      <c r="L1973" s="9">
        <f t="shared" si="63"/>
        <v>726200</v>
      </c>
      <c r="M1973" s="9"/>
    </row>
    <row r="1974" spans="1:13">
      <c r="A1974" s="2" t="s">
        <v>2853</v>
      </c>
      <c r="B1974" s="2" t="s">
        <v>2369</v>
      </c>
      <c r="C1974" s="3" t="s">
        <v>1262</v>
      </c>
      <c r="D1974" s="2" t="s">
        <v>1211</v>
      </c>
      <c r="E1974" s="8" t="s">
        <v>2883</v>
      </c>
      <c r="F1974" s="4">
        <v>726200</v>
      </c>
      <c r="G1974" s="4"/>
      <c r="H1974" s="4"/>
      <c r="I1974" s="4"/>
      <c r="K1974" t="str">
        <f t="shared" si="62"/>
        <v>NCRUTHERFORD</v>
      </c>
      <c r="L1974" s="9">
        <f t="shared" si="63"/>
        <v>726200</v>
      </c>
      <c r="M1974" s="9"/>
    </row>
    <row r="1975" spans="1:13">
      <c r="A1975" s="2" t="s">
        <v>2853</v>
      </c>
      <c r="B1975" s="2" t="s">
        <v>2370</v>
      </c>
      <c r="C1975" s="3" t="s">
        <v>1263</v>
      </c>
      <c r="D1975" s="2" t="s">
        <v>1211</v>
      </c>
      <c r="E1975" s="8" t="s">
        <v>2083</v>
      </c>
      <c r="F1975" s="4">
        <v>726200</v>
      </c>
      <c r="G1975" s="4"/>
      <c r="H1975" s="4"/>
      <c r="I1975" s="4"/>
      <c r="K1975" t="str">
        <f t="shared" si="62"/>
        <v>NCSAMPSON</v>
      </c>
      <c r="L1975" s="9">
        <f t="shared" si="63"/>
        <v>726200</v>
      </c>
      <c r="M1975" s="9"/>
    </row>
    <row r="1976" spans="1:13">
      <c r="A1976" s="2" t="s">
        <v>2853</v>
      </c>
      <c r="B1976" s="2" t="s">
        <v>2371</v>
      </c>
      <c r="C1976" s="3" t="s">
        <v>1038</v>
      </c>
      <c r="D1976" s="2" t="s">
        <v>1211</v>
      </c>
      <c r="E1976" s="8" t="s">
        <v>2884</v>
      </c>
      <c r="F1976" s="4">
        <v>726200</v>
      </c>
      <c r="G1976" s="4"/>
      <c r="H1976" s="4"/>
      <c r="I1976" s="4"/>
      <c r="K1976" t="str">
        <f t="shared" si="62"/>
        <v>NCSCOTLAND</v>
      </c>
      <c r="L1976" s="9">
        <f t="shared" si="63"/>
        <v>726200</v>
      </c>
      <c r="M1976" s="9"/>
    </row>
    <row r="1977" spans="1:13">
      <c r="A1977" s="2" t="s">
        <v>2853</v>
      </c>
      <c r="B1977" s="2" t="s">
        <v>2372</v>
      </c>
      <c r="C1977" s="3" t="s">
        <v>1264</v>
      </c>
      <c r="D1977" s="2" t="s">
        <v>1211</v>
      </c>
      <c r="E1977" s="8" t="s">
        <v>2885</v>
      </c>
      <c r="F1977" s="4">
        <v>726200</v>
      </c>
      <c r="G1977" s="4"/>
      <c r="H1977" s="4"/>
      <c r="I1977" s="4"/>
      <c r="K1977" t="str">
        <f t="shared" si="62"/>
        <v>NCSTANLY</v>
      </c>
      <c r="L1977" s="9">
        <f t="shared" si="63"/>
        <v>726200</v>
      </c>
      <c r="M1977" s="9"/>
    </row>
    <row r="1978" spans="1:13">
      <c r="A1978" s="2" t="s">
        <v>2853</v>
      </c>
      <c r="B1978" s="2" t="s">
        <v>2374</v>
      </c>
      <c r="C1978" s="3" t="s">
        <v>1265</v>
      </c>
      <c r="D1978" s="2" t="s">
        <v>1211</v>
      </c>
      <c r="E1978" s="8" t="s">
        <v>2868</v>
      </c>
      <c r="F1978" s="4">
        <v>726200</v>
      </c>
      <c r="G1978" s="4"/>
      <c r="H1978" s="4"/>
      <c r="I1978" s="4"/>
      <c r="K1978" t="str">
        <f t="shared" si="62"/>
        <v>NCSTOKES</v>
      </c>
      <c r="L1978" s="9">
        <f t="shared" si="63"/>
        <v>726200</v>
      </c>
      <c r="M1978" s="9"/>
    </row>
    <row r="1979" spans="1:13">
      <c r="A1979" s="2" t="s">
        <v>2853</v>
      </c>
      <c r="B1979" s="2" t="s">
        <v>2375</v>
      </c>
      <c r="C1979" s="3" t="s">
        <v>1266</v>
      </c>
      <c r="D1979" s="2" t="s">
        <v>1211</v>
      </c>
      <c r="E1979" s="8" t="s">
        <v>2886</v>
      </c>
      <c r="F1979" s="4">
        <v>726200</v>
      </c>
      <c r="G1979" s="4"/>
      <c r="H1979" s="4"/>
      <c r="I1979" s="4"/>
      <c r="K1979" t="str">
        <f t="shared" si="62"/>
        <v>NCSURRY</v>
      </c>
      <c r="L1979" s="9">
        <f t="shared" si="63"/>
        <v>726200</v>
      </c>
      <c r="M1979" s="9"/>
    </row>
    <row r="1980" spans="1:13">
      <c r="A1980" s="2" t="s">
        <v>2853</v>
      </c>
      <c r="B1980" s="2" t="s">
        <v>2376</v>
      </c>
      <c r="C1980" s="3" t="s">
        <v>1267</v>
      </c>
      <c r="D1980" s="2" t="s">
        <v>1211</v>
      </c>
      <c r="E1980" s="8" t="s">
        <v>2873</v>
      </c>
      <c r="F1980" s="4">
        <v>726200</v>
      </c>
      <c r="G1980" s="4"/>
      <c r="H1980" s="4"/>
      <c r="I1980" s="4"/>
      <c r="K1980" t="str">
        <f t="shared" si="62"/>
        <v>NCSWAIN</v>
      </c>
      <c r="L1980" s="9">
        <f t="shared" si="63"/>
        <v>726200</v>
      </c>
      <c r="M1980" s="9"/>
    </row>
    <row r="1981" spans="1:13">
      <c r="A1981" s="2" t="s">
        <v>2853</v>
      </c>
      <c r="B1981" s="2" t="s">
        <v>2377</v>
      </c>
      <c r="C1981" s="3" t="s">
        <v>1268</v>
      </c>
      <c r="D1981" s="2" t="s">
        <v>1211</v>
      </c>
      <c r="E1981" s="8" t="s">
        <v>2887</v>
      </c>
      <c r="F1981" s="4">
        <v>726200</v>
      </c>
      <c r="G1981" s="4"/>
      <c r="H1981" s="4"/>
      <c r="I1981" s="4"/>
      <c r="K1981" t="str">
        <f t="shared" si="62"/>
        <v>NCTRANSYLVANIA</v>
      </c>
      <c r="L1981" s="9">
        <f t="shared" si="63"/>
        <v>726200</v>
      </c>
      <c r="M1981" s="9"/>
    </row>
    <row r="1982" spans="1:13">
      <c r="A1982" s="2" t="s">
        <v>2853</v>
      </c>
      <c r="B1982" s="2" t="s">
        <v>2378</v>
      </c>
      <c r="C1982" s="3" t="s">
        <v>1269</v>
      </c>
      <c r="D1982" s="2" t="s">
        <v>1211</v>
      </c>
      <c r="E1982" s="8" t="s">
        <v>2083</v>
      </c>
      <c r="F1982" s="4">
        <v>726200</v>
      </c>
      <c r="G1982" s="4"/>
      <c r="H1982" s="4"/>
      <c r="I1982" s="4"/>
      <c r="K1982" t="str">
        <f t="shared" si="62"/>
        <v>NCTYRRELL</v>
      </c>
      <c r="L1982" s="9">
        <f t="shared" si="63"/>
        <v>726200</v>
      </c>
      <c r="M1982" s="9"/>
    </row>
    <row r="1983" spans="1:13">
      <c r="A1983" s="2" t="s">
        <v>2853</v>
      </c>
      <c r="B1983" s="2" t="s">
        <v>2379</v>
      </c>
      <c r="C1983" s="3" t="s">
        <v>159</v>
      </c>
      <c r="D1983" s="2" t="s">
        <v>1211</v>
      </c>
      <c r="E1983" s="8" t="s">
        <v>2859</v>
      </c>
      <c r="F1983" s="4">
        <v>726200</v>
      </c>
      <c r="G1983" s="4"/>
      <c r="H1983" s="4"/>
      <c r="I1983" s="4"/>
      <c r="K1983" t="str">
        <f t="shared" si="62"/>
        <v>NCUNION</v>
      </c>
      <c r="L1983" s="9">
        <f t="shared" si="63"/>
        <v>726200</v>
      </c>
      <c r="M1983" s="9"/>
    </row>
    <row r="1984" spans="1:13">
      <c r="A1984" s="2" t="s">
        <v>2853</v>
      </c>
      <c r="B1984" s="2" t="s">
        <v>2381</v>
      </c>
      <c r="C1984" s="3" t="s">
        <v>1270</v>
      </c>
      <c r="D1984" s="2" t="s">
        <v>1211</v>
      </c>
      <c r="E1984" s="8" t="s">
        <v>2888</v>
      </c>
      <c r="F1984" s="4">
        <v>726200</v>
      </c>
      <c r="G1984" s="4"/>
      <c r="H1984" s="4"/>
      <c r="I1984" s="4"/>
      <c r="K1984" t="str">
        <f t="shared" si="62"/>
        <v>NCVANCE</v>
      </c>
      <c r="L1984" s="9">
        <f t="shared" si="63"/>
        <v>726200</v>
      </c>
      <c r="M1984" s="9"/>
    </row>
    <row r="1985" spans="1:13">
      <c r="A1985" s="2" t="s">
        <v>2853</v>
      </c>
      <c r="B1985" s="2" t="s">
        <v>2382</v>
      </c>
      <c r="C1985" s="3" t="s">
        <v>1271</v>
      </c>
      <c r="D1985" s="2" t="s">
        <v>1211</v>
      </c>
      <c r="E1985" s="8" t="s">
        <v>2870</v>
      </c>
      <c r="F1985" s="4">
        <v>726200</v>
      </c>
      <c r="G1985" s="4"/>
      <c r="H1985" s="4"/>
      <c r="I1985" s="4"/>
      <c r="K1985" t="str">
        <f t="shared" si="62"/>
        <v>NCWAKE</v>
      </c>
      <c r="L1985" s="9">
        <f t="shared" si="63"/>
        <v>726200</v>
      </c>
      <c r="M1985" s="9"/>
    </row>
    <row r="1986" spans="1:13">
      <c r="A1986" s="2" t="s">
        <v>2853</v>
      </c>
      <c r="B1986" s="2" t="s">
        <v>2186</v>
      </c>
      <c r="C1986" s="3" t="s">
        <v>443</v>
      </c>
      <c r="D1986" s="2" t="s">
        <v>1211</v>
      </c>
      <c r="E1986" s="8" t="s">
        <v>2083</v>
      </c>
      <c r="F1986" s="4">
        <v>726200</v>
      </c>
      <c r="G1986" s="4"/>
      <c r="H1986" s="4"/>
      <c r="I1986" s="4"/>
      <c r="K1986" t="str">
        <f t="shared" si="62"/>
        <v>NCWARREN</v>
      </c>
      <c r="L1986" s="9">
        <f t="shared" si="63"/>
        <v>726200</v>
      </c>
      <c r="M1986" s="9"/>
    </row>
    <row r="1987" spans="1:13">
      <c r="A1987" s="2" t="s">
        <v>2853</v>
      </c>
      <c r="B1987" s="2" t="s">
        <v>2383</v>
      </c>
      <c r="C1987" s="3" t="s">
        <v>68</v>
      </c>
      <c r="D1987" s="2" t="s">
        <v>1211</v>
      </c>
      <c r="E1987" s="8" t="s">
        <v>2083</v>
      </c>
      <c r="F1987" s="4">
        <v>726200</v>
      </c>
      <c r="G1987" s="4"/>
      <c r="H1987" s="4"/>
      <c r="I1987" s="4"/>
      <c r="K1987" t="str">
        <f t="shared" si="62"/>
        <v>NCWASHINGTON</v>
      </c>
      <c r="L1987" s="9">
        <f t="shared" si="63"/>
        <v>726200</v>
      </c>
      <c r="M1987" s="9"/>
    </row>
    <row r="1988" spans="1:13">
      <c r="A1988" s="2" t="s">
        <v>2853</v>
      </c>
      <c r="B1988" s="2" t="s">
        <v>2384</v>
      </c>
      <c r="C1988" s="3" t="s">
        <v>1272</v>
      </c>
      <c r="D1988" s="2" t="s">
        <v>1211</v>
      </c>
      <c r="E1988" s="8" t="s">
        <v>2889</v>
      </c>
      <c r="F1988" s="4">
        <v>726200</v>
      </c>
      <c r="G1988" s="4"/>
      <c r="H1988" s="4"/>
      <c r="I1988" s="4"/>
      <c r="K1988" t="str">
        <f t="shared" si="62"/>
        <v>NCWATAUGA</v>
      </c>
      <c r="L1988" s="9">
        <f t="shared" si="63"/>
        <v>726200</v>
      </c>
      <c r="M1988" s="9"/>
    </row>
    <row r="1989" spans="1:13">
      <c r="A1989" s="2" t="s">
        <v>2853</v>
      </c>
      <c r="B1989" s="2" t="s">
        <v>2385</v>
      </c>
      <c r="C1989" s="3" t="s">
        <v>444</v>
      </c>
      <c r="D1989" s="2" t="s">
        <v>1211</v>
      </c>
      <c r="E1989" s="8" t="s">
        <v>2890</v>
      </c>
      <c r="F1989" s="4">
        <v>726200</v>
      </c>
      <c r="G1989" s="4"/>
      <c r="H1989" s="4"/>
      <c r="I1989" s="4"/>
      <c r="K1989" t="str">
        <f t="shared" ref="K1989:K2052" si="64">+D1989&amp;C1989</f>
        <v>NCWAYNE</v>
      </c>
      <c r="L1989" s="9">
        <f t="shared" ref="L1989:L2052" si="65">+F1989</f>
        <v>726200</v>
      </c>
      <c r="M1989" s="9"/>
    </row>
    <row r="1990" spans="1:13">
      <c r="A1990" s="2" t="s">
        <v>2853</v>
      </c>
      <c r="B1990" s="2" t="s">
        <v>2386</v>
      </c>
      <c r="C1990" s="3" t="s">
        <v>448</v>
      </c>
      <c r="D1990" s="2" t="s">
        <v>1211</v>
      </c>
      <c r="E1990" s="8" t="s">
        <v>2891</v>
      </c>
      <c r="F1990" s="4">
        <v>726200</v>
      </c>
      <c r="G1990" s="4"/>
      <c r="H1990" s="4"/>
      <c r="I1990" s="4"/>
      <c r="K1990" t="str">
        <f t="shared" si="64"/>
        <v>NCWILKES</v>
      </c>
      <c r="L1990" s="9">
        <f t="shared" si="65"/>
        <v>726200</v>
      </c>
      <c r="M1990" s="9"/>
    </row>
    <row r="1991" spans="1:13">
      <c r="A1991" s="2" t="s">
        <v>2853</v>
      </c>
      <c r="B1991" s="2" t="s">
        <v>2188</v>
      </c>
      <c r="C1991" s="3" t="s">
        <v>698</v>
      </c>
      <c r="D1991" s="2" t="s">
        <v>1211</v>
      </c>
      <c r="E1991" s="8" t="s">
        <v>2892</v>
      </c>
      <c r="F1991" s="4">
        <v>726200</v>
      </c>
      <c r="G1991" s="4"/>
      <c r="H1991" s="4"/>
      <c r="I1991" s="4"/>
      <c r="K1991" t="str">
        <f t="shared" si="64"/>
        <v>NCWILSON</v>
      </c>
      <c r="L1991" s="9">
        <f t="shared" si="65"/>
        <v>726200</v>
      </c>
      <c r="M1991" s="9"/>
    </row>
    <row r="1992" spans="1:13">
      <c r="A1992" s="2" t="s">
        <v>2853</v>
      </c>
      <c r="B1992" s="2" t="s">
        <v>2387</v>
      </c>
      <c r="C1992" s="3" t="s">
        <v>1273</v>
      </c>
      <c r="D1992" s="2" t="s">
        <v>1211</v>
      </c>
      <c r="E1992" s="8" t="s">
        <v>2868</v>
      </c>
      <c r="F1992" s="4">
        <v>726200</v>
      </c>
      <c r="G1992" s="4"/>
      <c r="H1992" s="4"/>
      <c r="I1992" s="4"/>
      <c r="K1992" t="str">
        <f t="shared" si="64"/>
        <v>NCYADKIN</v>
      </c>
      <c r="L1992" s="9">
        <f t="shared" si="65"/>
        <v>726200</v>
      </c>
      <c r="M1992" s="9"/>
    </row>
    <row r="1993" spans="1:13">
      <c r="A1993" s="2" t="s">
        <v>2853</v>
      </c>
      <c r="B1993" s="2" t="s">
        <v>2388</v>
      </c>
      <c r="C1993" s="3" t="s">
        <v>1274</v>
      </c>
      <c r="D1993" s="2" t="s">
        <v>1211</v>
      </c>
      <c r="E1993" s="8" t="s">
        <v>2083</v>
      </c>
      <c r="F1993" s="4">
        <v>726200</v>
      </c>
      <c r="G1993" s="4"/>
      <c r="H1993" s="4"/>
      <c r="I1993" s="4"/>
      <c r="K1993" t="str">
        <f t="shared" si="64"/>
        <v>NCYANCEY</v>
      </c>
      <c r="L1993" s="9">
        <f t="shared" si="65"/>
        <v>726200</v>
      </c>
      <c r="M1993" s="9"/>
    </row>
    <row r="1994" spans="1:13">
      <c r="A1994" s="2" t="s">
        <v>2893</v>
      </c>
      <c r="B1994" s="2" t="s">
        <v>2073</v>
      </c>
      <c r="C1994" s="3" t="s">
        <v>221</v>
      </c>
      <c r="D1994" s="2" t="s">
        <v>1275</v>
      </c>
      <c r="E1994" s="8" t="s">
        <v>2083</v>
      </c>
      <c r="F1994" s="4">
        <v>726200</v>
      </c>
      <c r="G1994" s="4"/>
      <c r="H1994" s="4"/>
      <c r="I1994" s="4"/>
      <c r="K1994" t="str">
        <f t="shared" si="64"/>
        <v>NDADAMS</v>
      </c>
      <c r="L1994" s="9">
        <f t="shared" si="65"/>
        <v>726200</v>
      </c>
      <c r="M1994" s="9"/>
    </row>
    <row r="1995" spans="1:13">
      <c r="A1995" s="2" t="s">
        <v>2893</v>
      </c>
      <c r="B1995" s="2" t="s">
        <v>2075</v>
      </c>
      <c r="C1995" s="3" t="s">
        <v>1276</v>
      </c>
      <c r="D1995" s="2" t="s">
        <v>1275</v>
      </c>
      <c r="E1995" s="8" t="s">
        <v>2083</v>
      </c>
      <c r="F1995" s="4">
        <v>726200</v>
      </c>
      <c r="G1995" s="4"/>
      <c r="H1995" s="4"/>
      <c r="I1995" s="4"/>
      <c r="K1995" t="str">
        <f t="shared" si="64"/>
        <v>NDBARNES</v>
      </c>
      <c r="L1995" s="9">
        <f t="shared" si="65"/>
        <v>726200</v>
      </c>
      <c r="M1995" s="9"/>
    </row>
    <row r="1996" spans="1:13">
      <c r="A1996" s="2" t="s">
        <v>2893</v>
      </c>
      <c r="B1996" s="2" t="s">
        <v>2077</v>
      </c>
      <c r="C1996" s="3" t="s">
        <v>1277</v>
      </c>
      <c r="D1996" s="2" t="s">
        <v>1275</v>
      </c>
      <c r="E1996" s="8" t="s">
        <v>2083</v>
      </c>
      <c r="F1996" s="4">
        <v>726200</v>
      </c>
      <c r="G1996" s="4"/>
      <c r="H1996" s="4"/>
      <c r="I1996" s="4"/>
      <c r="K1996" t="str">
        <f t="shared" si="64"/>
        <v>NDBENSON</v>
      </c>
      <c r="L1996" s="9">
        <f t="shared" si="65"/>
        <v>726200</v>
      </c>
      <c r="M1996" s="9"/>
    </row>
    <row r="1997" spans="1:13">
      <c r="A1997" s="2" t="s">
        <v>2893</v>
      </c>
      <c r="B1997" s="2" t="s">
        <v>2079</v>
      </c>
      <c r="C1997" s="3" t="s">
        <v>1278</v>
      </c>
      <c r="D1997" s="2" t="s">
        <v>1275</v>
      </c>
      <c r="E1997" s="8" t="s">
        <v>2896</v>
      </c>
      <c r="F1997" s="4">
        <v>726200</v>
      </c>
      <c r="G1997" s="4"/>
      <c r="H1997" s="4"/>
      <c r="I1997" s="4"/>
      <c r="K1997" t="str">
        <f t="shared" si="64"/>
        <v>NDBILLINGS</v>
      </c>
      <c r="L1997" s="9">
        <f t="shared" si="65"/>
        <v>726200</v>
      </c>
      <c r="M1997" s="9"/>
    </row>
    <row r="1998" spans="1:13">
      <c r="A1998" s="2" t="s">
        <v>2893</v>
      </c>
      <c r="B1998" s="2" t="s">
        <v>2081</v>
      </c>
      <c r="C1998" s="3" t="s">
        <v>1279</v>
      </c>
      <c r="D1998" s="2" t="s">
        <v>1275</v>
      </c>
      <c r="E1998" s="8" t="s">
        <v>2083</v>
      </c>
      <c r="F1998" s="4">
        <v>726200</v>
      </c>
      <c r="G1998" s="4"/>
      <c r="H1998" s="4"/>
      <c r="I1998" s="4"/>
      <c r="K1998" t="str">
        <f t="shared" si="64"/>
        <v>NDBOTTINEAU</v>
      </c>
      <c r="L1998" s="9">
        <f t="shared" si="65"/>
        <v>726200</v>
      </c>
      <c r="M1998" s="9"/>
    </row>
    <row r="1999" spans="1:13">
      <c r="A1999" s="2" t="s">
        <v>2893</v>
      </c>
      <c r="B1999" s="2" t="s">
        <v>2082</v>
      </c>
      <c r="C1999" s="3" t="s">
        <v>1280</v>
      </c>
      <c r="D1999" s="2" t="s">
        <v>1275</v>
      </c>
      <c r="E1999" s="8" t="s">
        <v>2083</v>
      </c>
      <c r="F1999" s="4">
        <v>726200</v>
      </c>
      <c r="G1999" s="4"/>
      <c r="H1999" s="4"/>
      <c r="I1999" s="4"/>
      <c r="K1999" t="str">
        <f t="shared" si="64"/>
        <v>NDBOWMAN</v>
      </c>
      <c r="L1999" s="9">
        <f t="shared" si="65"/>
        <v>726200</v>
      </c>
      <c r="M1999" s="9"/>
    </row>
    <row r="2000" spans="1:13">
      <c r="A2000" s="2" t="s">
        <v>2893</v>
      </c>
      <c r="B2000" s="2" t="s">
        <v>2084</v>
      </c>
      <c r="C2000" s="3" t="s">
        <v>355</v>
      </c>
      <c r="D2000" s="2" t="s">
        <v>1275</v>
      </c>
      <c r="E2000" s="8" t="s">
        <v>2083</v>
      </c>
      <c r="F2000" s="4">
        <v>726200</v>
      </c>
      <c r="G2000" s="4"/>
      <c r="H2000" s="4"/>
      <c r="I2000" s="4"/>
      <c r="K2000" t="str">
        <f t="shared" si="64"/>
        <v>NDBURKE</v>
      </c>
      <c r="L2000" s="9">
        <f t="shared" si="65"/>
        <v>726200</v>
      </c>
      <c r="M2000" s="9"/>
    </row>
    <row r="2001" spans="1:13">
      <c r="A2001" s="2" t="s">
        <v>2893</v>
      </c>
      <c r="B2001" s="2" t="s">
        <v>2085</v>
      </c>
      <c r="C2001" s="3" t="s">
        <v>1281</v>
      </c>
      <c r="D2001" s="2" t="s">
        <v>1275</v>
      </c>
      <c r="E2001" s="8" t="s">
        <v>2894</v>
      </c>
      <c r="F2001" s="4">
        <v>726200</v>
      </c>
      <c r="G2001" s="4"/>
      <c r="H2001" s="4"/>
      <c r="I2001" s="4"/>
      <c r="K2001" t="str">
        <f t="shared" si="64"/>
        <v>NDBURLEIGH</v>
      </c>
      <c r="L2001" s="9">
        <f t="shared" si="65"/>
        <v>726200</v>
      </c>
      <c r="M2001" s="9"/>
    </row>
    <row r="2002" spans="1:13">
      <c r="A2002" s="2" t="s">
        <v>2893</v>
      </c>
      <c r="B2002" s="2" t="s">
        <v>2087</v>
      </c>
      <c r="C2002" s="3" t="s">
        <v>496</v>
      </c>
      <c r="D2002" s="2" t="s">
        <v>1275</v>
      </c>
      <c r="E2002" s="8" t="s">
        <v>2698</v>
      </c>
      <c r="F2002" s="4">
        <v>726200</v>
      </c>
      <c r="G2002" s="4"/>
      <c r="H2002" s="4"/>
      <c r="I2002" s="4"/>
      <c r="K2002" t="str">
        <f t="shared" si="64"/>
        <v>NDCASS</v>
      </c>
      <c r="L2002" s="9">
        <f t="shared" si="65"/>
        <v>726200</v>
      </c>
      <c r="M2002" s="9"/>
    </row>
    <row r="2003" spans="1:13">
      <c r="A2003" s="2" t="s">
        <v>2893</v>
      </c>
      <c r="B2003" s="2" t="s">
        <v>2088</v>
      </c>
      <c r="C2003" s="3" t="s">
        <v>1282</v>
      </c>
      <c r="D2003" s="2" t="s">
        <v>1275</v>
      </c>
      <c r="E2003" s="8" t="s">
        <v>2083</v>
      </c>
      <c r="F2003" s="4">
        <v>726200</v>
      </c>
      <c r="G2003" s="4"/>
      <c r="H2003" s="4"/>
      <c r="I2003" s="4"/>
      <c r="K2003" t="str">
        <f t="shared" si="64"/>
        <v>NDCAVALIER</v>
      </c>
      <c r="L2003" s="9">
        <f t="shared" si="65"/>
        <v>726200</v>
      </c>
      <c r="M2003" s="9"/>
    </row>
    <row r="2004" spans="1:13">
      <c r="A2004" s="2" t="s">
        <v>2893</v>
      </c>
      <c r="B2004" s="2" t="s">
        <v>2089</v>
      </c>
      <c r="C2004" s="3" t="s">
        <v>1283</v>
      </c>
      <c r="D2004" s="2" t="s">
        <v>1275</v>
      </c>
      <c r="E2004" s="8" t="s">
        <v>2083</v>
      </c>
      <c r="F2004" s="4">
        <v>726200</v>
      </c>
      <c r="G2004" s="4"/>
      <c r="H2004" s="4"/>
      <c r="I2004" s="4"/>
      <c r="K2004" t="str">
        <f t="shared" si="64"/>
        <v>NDDICKEY</v>
      </c>
      <c r="L2004" s="9">
        <f t="shared" si="65"/>
        <v>726200</v>
      </c>
      <c r="M2004" s="9"/>
    </row>
    <row r="2005" spans="1:13">
      <c r="A2005" s="2" t="s">
        <v>2893</v>
      </c>
      <c r="B2005" s="2" t="s">
        <v>2090</v>
      </c>
      <c r="C2005" s="3" t="s">
        <v>1284</v>
      </c>
      <c r="D2005" s="2" t="s">
        <v>1275</v>
      </c>
      <c r="E2005" s="8" t="s">
        <v>2083</v>
      </c>
      <c r="F2005" s="4">
        <v>726200</v>
      </c>
      <c r="G2005" s="4"/>
      <c r="H2005" s="4"/>
      <c r="I2005" s="4"/>
      <c r="K2005" t="str">
        <f t="shared" si="64"/>
        <v>NDDIVIDE</v>
      </c>
      <c r="L2005" s="9">
        <f t="shared" si="65"/>
        <v>726200</v>
      </c>
      <c r="M2005" s="9"/>
    </row>
    <row r="2006" spans="1:13">
      <c r="A2006" s="2" t="s">
        <v>2893</v>
      </c>
      <c r="B2006" s="2" t="s">
        <v>2091</v>
      </c>
      <c r="C2006" s="3" t="s">
        <v>1285</v>
      </c>
      <c r="D2006" s="2" t="s">
        <v>1275</v>
      </c>
      <c r="E2006" s="8" t="s">
        <v>2083</v>
      </c>
      <c r="F2006" s="4">
        <v>726200</v>
      </c>
      <c r="G2006" s="4"/>
      <c r="H2006" s="4"/>
      <c r="I2006" s="4"/>
      <c r="K2006" t="str">
        <f t="shared" si="64"/>
        <v>NDDUNN</v>
      </c>
      <c r="L2006" s="9">
        <f t="shared" si="65"/>
        <v>726200</v>
      </c>
      <c r="M2006" s="9"/>
    </row>
    <row r="2007" spans="1:13">
      <c r="A2007" s="2" t="s">
        <v>2893</v>
      </c>
      <c r="B2007" s="2" t="s">
        <v>2092</v>
      </c>
      <c r="C2007" s="3" t="s">
        <v>1162</v>
      </c>
      <c r="D2007" s="2" t="s">
        <v>1275</v>
      </c>
      <c r="E2007" s="8" t="s">
        <v>2083</v>
      </c>
      <c r="F2007" s="4">
        <v>726200</v>
      </c>
      <c r="G2007" s="4"/>
      <c r="H2007" s="4"/>
      <c r="I2007" s="4"/>
      <c r="K2007" t="str">
        <f t="shared" si="64"/>
        <v>NDEDDY</v>
      </c>
      <c r="L2007" s="9">
        <f t="shared" si="65"/>
        <v>726200</v>
      </c>
      <c r="M2007" s="9"/>
    </row>
    <row r="2008" spans="1:13">
      <c r="A2008" s="2" t="s">
        <v>2893</v>
      </c>
      <c r="B2008" s="2" t="s">
        <v>2093</v>
      </c>
      <c r="C2008" s="3" t="s">
        <v>1286</v>
      </c>
      <c r="D2008" s="2" t="s">
        <v>1275</v>
      </c>
      <c r="E2008" s="8" t="s">
        <v>2083</v>
      </c>
      <c r="F2008" s="4">
        <v>726200</v>
      </c>
      <c r="G2008" s="4"/>
      <c r="H2008" s="4"/>
      <c r="I2008" s="4"/>
      <c r="K2008" t="str">
        <f t="shared" si="64"/>
        <v>NDEMMONS</v>
      </c>
      <c r="L2008" s="9">
        <f t="shared" si="65"/>
        <v>726200</v>
      </c>
      <c r="M2008" s="9"/>
    </row>
    <row r="2009" spans="1:13">
      <c r="A2009" s="2" t="s">
        <v>2893</v>
      </c>
      <c r="B2009" s="2" t="s">
        <v>2094</v>
      </c>
      <c r="C2009" s="3" t="s">
        <v>1287</v>
      </c>
      <c r="D2009" s="2" t="s">
        <v>1275</v>
      </c>
      <c r="E2009" s="8" t="s">
        <v>2083</v>
      </c>
      <c r="F2009" s="4">
        <v>726200</v>
      </c>
      <c r="G2009" s="4"/>
      <c r="H2009" s="4"/>
      <c r="I2009" s="4"/>
      <c r="K2009" t="str">
        <f t="shared" si="64"/>
        <v>NDFOSTER</v>
      </c>
      <c r="L2009" s="9">
        <f t="shared" si="65"/>
        <v>726200</v>
      </c>
      <c r="M2009" s="9"/>
    </row>
    <row r="2010" spans="1:13">
      <c r="A2010" s="2" t="s">
        <v>2893</v>
      </c>
      <c r="B2010" s="2" t="s">
        <v>2096</v>
      </c>
      <c r="C2010" s="3" t="s">
        <v>1057</v>
      </c>
      <c r="D2010" s="2" t="s">
        <v>1275</v>
      </c>
      <c r="E2010" s="8" t="s">
        <v>2083</v>
      </c>
      <c r="F2010" s="4">
        <v>726200</v>
      </c>
      <c r="G2010" s="4"/>
      <c r="H2010" s="4"/>
      <c r="I2010" s="4"/>
      <c r="K2010" t="str">
        <f t="shared" si="64"/>
        <v>NDGOLDEN VALLEY</v>
      </c>
      <c r="L2010" s="9">
        <f t="shared" si="65"/>
        <v>726200</v>
      </c>
      <c r="M2010" s="9"/>
    </row>
    <row r="2011" spans="1:13">
      <c r="A2011" s="2" t="s">
        <v>2893</v>
      </c>
      <c r="B2011" s="2" t="s">
        <v>2098</v>
      </c>
      <c r="C2011" s="3" t="s">
        <v>1288</v>
      </c>
      <c r="D2011" s="2" t="s">
        <v>1275</v>
      </c>
      <c r="E2011" s="8" t="s">
        <v>2712</v>
      </c>
      <c r="F2011" s="4">
        <v>726200</v>
      </c>
      <c r="G2011" s="4"/>
      <c r="H2011" s="4"/>
      <c r="I2011" s="4"/>
      <c r="K2011" t="str">
        <f t="shared" si="64"/>
        <v>NDGRAND FORKS</v>
      </c>
      <c r="L2011" s="9">
        <f t="shared" si="65"/>
        <v>726200</v>
      </c>
      <c r="M2011" s="9"/>
    </row>
    <row r="2012" spans="1:13">
      <c r="A2012" s="2" t="s">
        <v>2893</v>
      </c>
      <c r="B2012" s="2" t="s">
        <v>2099</v>
      </c>
      <c r="C2012" s="3" t="s">
        <v>128</v>
      </c>
      <c r="D2012" s="2" t="s">
        <v>1275</v>
      </c>
      <c r="E2012" s="8" t="s">
        <v>2083</v>
      </c>
      <c r="F2012" s="4">
        <v>726200</v>
      </c>
      <c r="G2012" s="4"/>
      <c r="H2012" s="4"/>
      <c r="I2012" s="4"/>
      <c r="K2012" t="str">
        <f t="shared" si="64"/>
        <v>NDGRANT</v>
      </c>
      <c r="L2012" s="9">
        <f t="shared" si="65"/>
        <v>726200</v>
      </c>
      <c r="M2012" s="9"/>
    </row>
    <row r="2013" spans="1:13">
      <c r="A2013" s="2" t="s">
        <v>2893</v>
      </c>
      <c r="B2013" s="2" t="s">
        <v>2101</v>
      </c>
      <c r="C2013" s="3" t="s">
        <v>1289</v>
      </c>
      <c r="D2013" s="2" t="s">
        <v>1275</v>
      </c>
      <c r="E2013" s="8" t="s">
        <v>2083</v>
      </c>
      <c r="F2013" s="4">
        <v>726200</v>
      </c>
      <c r="G2013" s="4"/>
      <c r="H2013" s="4"/>
      <c r="I2013" s="4"/>
      <c r="K2013" t="str">
        <f t="shared" si="64"/>
        <v>NDGRIGGS</v>
      </c>
      <c r="L2013" s="9">
        <f t="shared" si="65"/>
        <v>726200</v>
      </c>
      <c r="M2013" s="9"/>
    </row>
    <row r="2014" spans="1:13">
      <c r="A2014" s="2" t="s">
        <v>2893</v>
      </c>
      <c r="B2014" s="2" t="s">
        <v>2102</v>
      </c>
      <c r="C2014" s="3" t="s">
        <v>1290</v>
      </c>
      <c r="D2014" s="2" t="s">
        <v>1275</v>
      </c>
      <c r="E2014" s="8" t="s">
        <v>2083</v>
      </c>
      <c r="F2014" s="4">
        <v>726200</v>
      </c>
      <c r="G2014" s="4"/>
      <c r="H2014" s="4"/>
      <c r="I2014" s="4"/>
      <c r="K2014" t="str">
        <f t="shared" si="64"/>
        <v>NDHETTINGER</v>
      </c>
      <c r="L2014" s="9">
        <f t="shared" si="65"/>
        <v>726200</v>
      </c>
      <c r="M2014" s="9"/>
    </row>
    <row r="2015" spans="1:13">
      <c r="A2015" s="2" t="s">
        <v>2893</v>
      </c>
      <c r="B2015" s="2" t="s">
        <v>2103</v>
      </c>
      <c r="C2015" s="3" t="s">
        <v>1291</v>
      </c>
      <c r="D2015" s="2" t="s">
        <v>1275</v>
      </c>
      <c r="E2015" s="8" t="s">
        <v>2083</v>
      </c>
      <c r="F2015" s="4">
        <v>726200</v>
      </c>
      <c r="G2015" s="4"/>
      <c r="H2015" s="4"/>
      <c r="I2015" s="4"/>
      <c r="K2015" t="str">
        <f t="shared" si="64"/>
        <v>NDKIDDER</v>
      </c>
      <c r="L2015" s="9">
        <f t="shared" si="65"/>
        <v>726200</v>
      </c>
      <c r="M2015" s="9"/>
    </row>
    <row r="2016" spans="1:13">
      <c r="A2016" s="2" t="s">
        <v>2893</v>
      </c>
      <c r="B2016" s="2" t="s">
        <v>2105</v>
      </c>
      <c r="C2016" s="3" t="s">
        <v>1292</v>
      </c>
      <c r="D2016" s="2" t="s">
        <v>1275</v>
      </c>
      <c r="E2016" s="8" t="s">
        <v>2083</v>
      </c>
      <c r="F2016" s="4">
        <v>726200</v>
      </c>
      <c r="G2016" s="4"/>
      <c r="H2016" s="4"/>
      <c r="I2016" s="4"/>
      <c r="K2016" t="str">
        <f t="shared" si="64"/>
        <v>NDLA MOURE</v>
      </c>
      <c r="L2016" s="9">
        <f t="shared" si="65"/>
        <v>726200</v>
      </c>
      <c r="M2016" s="9"/>
    </row>
    <row r="2017" spans="1:13">
      <c r="A2017" s="2" t="s">
        <v>2893</v>
      </c>
      <c r="B2017" s="2" t="s">
        <v>2107</v>
      </c>
      <c r="C2017" s="3" t="s">
        <v>138</v>
      </c>
      <c r="D2017" s="2" t="s">
        <v>1275</v>
      </c>
      <c r="E2017" s="8" t="s">
        <v>2083</v>
      </c>
      <c r="F2017" s="4">
        <v>726200</v>
      </c>
      <c r="G2017" s="4"/>
      <c r="H2017" s="4"/>
      <c r="I2017" s="4"/>
      <c r="K2017" t="str">
        <f t="shared" si="64"/>
        <v>NDLOGAN</v>
      </c>
      <c r="L2017" s="9">
        <f t="shared" si="65"/>
        <v>726200</v>
      </c>
      <c r="M2017" s="9"/>
    </row>
    <row r="2018" spans="1:13">
      <c r="A2018" s="2" t="s">
        <v>2893</v>
      </c>
      <c r="B2018" s="2" t="s">
        <v>2109</v>
      </c>
      <c r="C2018" s="3" t="s">
        <v>521</v>
      </c>
      <c r="D2018" s="2" t="s">
        <v>1275</v>
      </c>
      <c r="E2018" s="8" t="s">
        <v>2895</v>
      </c>
      <c r="F2018" s="4">
        <v>726200</v>
      </c>
      <c r="G2018" s="4"/>
      <c r="H2018" s="4"/>
      <c r="I2018" s="4"/>
      <c r="K2018" t="str">
        <f t="shared" si="64"/>
        <v>NDMCHENRY</v>
      </c>
      <c r="L2018" s="9">
        <f t="shared" si="65"/>
        <v>726200</v>
      </c>
      <c r="M2018" s="9"/>
    </row>
    <row r="2019" spans="1:13">
      <c r="A2019" s="2" t="s">
        <v>2893</v>
      </c>
      <c r="B2019" s="2" t="s">
        <v>2111</v>
      </c>
      <c r="C2019" s="3" t="s">
        <v>409</v>
      </c>
      <c r="D2019" s="2" t="s">
        <v>1275</v>
      </c>
      <c r="E2019" s="8" t="s">
        <v>2083</v>
      </c>
      <c r="F2019" s="4">
        <v>726200</v>
      </c>
      <c r="G2019" s="4"/>
      <c r="H2019" s="4"/>
      <c r="I2019" s="4"/>
      <c r="K2019" t="str">
        <f t="shared" si="64"/>
        <v>NDMCINTOSH</v>
      </c>
      <c r="L2019" s="9">
        <f t="shared" si="65"/>
        <v>726200</v>
      </c>
      <c r="M2019" s="9"/>
    </row>
    <row r="2020" spans="1:13">
      <c r="A2020" s="2" t="s">
        <v>2893</v>
      </c>
      <c r="B2020" s="2" t="s">
        <v>2112</v>
      </c>
      <c r="C2020" s="3" t="s">
        <v>1293</v>
      </c>
      <c r="D2020" s="2" t="s">
        <v>1275</v>
      </c>
      <c r="E2020" s="8" t="s">
        <v>2083</v>
      </c>
      <c r="F2020" s="4">
        <v>726200</v>
      </c>
      <c r="G2020" s="4"/>
      <c r="H2020" s="4"/>
      <c r="I2020" s="4"/>
      <c r="K2020" t="str">
        <f t="shared" si="64"/>
        <v>NDMCKENZIE</v>
      </c>
      <c r="L2020" s="9">
        <f t="shared" si="65"/>
        <v>726200</v>
      </c>
      <c r="M2020" s="9"/>
    </row>
    <row r="2021" spans="1:13">
      <c r="A2021" s="2" t="s">
        <v>2893</v>
      </c>
      <c r="B2021" s="2" t="s">
        <v>2114</v>
      </c>
      <c r="C2021" s="3" t="s">
        <v>522</v>
      </c>
      <c r="D2021" s="2" t="s">
        <v>1275</v>
      </c>
      <c r="E2021" s="8" t="s">
        <v>2083</v>
      </c>
      <c r="F2021" s="4">
        <v>726200</v>
      </c>
      <c r="G2021" s="4"/>
      <c r="H2021" s="4"/>
      <c r="I2021" s="4"/>
      <c r="K2021" t="str">
        <f t="shared" si="64"/>
        <v>NDMCLEAN</v>
      </c>
      <c r="L2021" s="9">
        <f t="shared" si="65"/>
        <v>726200</v>
      </c>
      <c r="M2021" s="9"/>
    </row>
    <row r="2022" spans="1:13">
      <c r="A2022" s="2" t="s">
        <v>2893</v>
      </c>
      <c r="B2022" s="2" t="s">
        <v>2116</v>
      </c>
      <c r="C2022" s="3" t="s">
        <v>527</v>
      </c>
      <c r="D2022" s="2" t="s">
        <v>1275</v>
      </c>
      <c r="E2022" s="8" t="s">
        <v>2083</v>
      </c>
      <c r="F2022" s="4">
        <v>726200</v>
      </c>
      <c r="G2022" s="4"/>
      <c r="H2022" s="4"/>
      <c r="I2022" s="4"/>
      <c r="K2022" t="str">
        <f t="shared" si="64"/>
        <v>NDMERCER</v>
      </c>
      <c r="L2022" s="9">
        <f t="shared" si="65"/>
        <v>726200</v>
      </c>
      <c r="M2022" s="9"/>
    </row>
    <row r="2023" spans="1:13">
      <c r="A2023" s="2" t="s">
        <v>2893</v>
      </c>
      <c r="B2023" s="2" t="s">
        <v>2117</v>
      </c>
      <c r="C2023" s="3" t="s">
        <v>668</v>
      </c>
      <c r="D2023" s="2" t="s">
        <v>1275</v>
      </c>
      <c r="E2023" s="8" t="s">
        <v>2894</v>
      </c>
      <c r="F2023" s="4">
        <v>726200</v>
      </c>
      <c r="G2023" s="4"/>
      <c r="H2023" s="4"/>
      <c r="I2023" s="4"/>
      <c r="K2023" t="str">
        <f t="shared" si="64"/>
        <v>NDMORTON</v>
      </c>
      <c r="L2023" s="9">
        <f t="shared" si="65"/>
        <v>726200</v>
      </c>
      <c r="M2023" s="9"/>
    </row>
    <row r="2024" spans="1:13">
      <c r="A2024" s="2" t="s">
        <v>2893</v>
      </c>
      <c r="B2024" s="2" t="s">
        <v>2118</v>
      </c>
      <c r="C2024" s="3" t="s">
        <v>1294</v>
      </c>
      <c r="D2024" s="2" t="s">
        <v>1275</v>
      </c>
      <c r="E2024" s="8" t="s">
        <v>2083</v>
      </c>
      <c r="F2024" s="4">
        <v>726200</v>
      </c>
      <c r="G2024" s="4"/>
      <c r="H2024" s="4"/>
      <c r="I2024" s="4"/>
      <c r="K2024" t="str">
        <f t="shared" si="64"/>
        <v>NDMOUNTRAIL</v>
      </c>
      <c r="L2024" s="9">
        <f t="shared" si="65"/>
        <v>726200</v>
      </c>
      <c r="M2024" s="9"/>
    </row>
    <row r="2025" spans="1:13">
      <c r="A2025" s="2" t="s">
        <v>2893</v>
      </c>
      <c r="B2025" s="2" t="s">
        <v>2120</v>
      </c>
      <c r="C2025" s="3" t="s">
        <v>743</v>
      </c>
      <c r="D2025" s="2" t="s">
        <v>1275</v>
      </c>
      <c r="E2025" s="8" t="s">
        <v>2083</v>
      </c>
      <c r="F2025" s="4">
        <v>726200</v>
      </c>
      <c r="G2025" s="4"/>
      <c r="H2025" s="4"/>
      <c r="I2025" s="4"/>
      <c r="K2025" t="str">
        <f t="shared" si="64"/>
        <v>NDNELSON</v>
      </c>
      <c r="L2025" s="9">
        <f t="shared" si="65"/>
        <v>726200</v>
      </c>
      <c r="M2025" s="9"/>
    </row>
    <row r="2026" spans="1:13">
      <c r="A2026" s="2" t="s">
        <v>2893</v>
      </c>
      <c r="B2026" s="2" t="s">
        <v>2121</v>
      </c>
      <c r="C2026" s="3" t="s">
        <v>1295</v>
      </c>
      <c r="D2026" s="2" t="s">
        <v>1275</v>
      </c>
      <c r="E2026" s="8" t="s">
        <v>2894</v>
      </c>
      <c r="F2026" s="4">
        <v>726200</v>
      </c>
      <c r="G2026" s="4"/>
      <c r="H2026" s="4"/>
      <c r="I2026" s="4"/>
      <c r="K2026" t="str">
        <f t="shared" si="64"/>
        <v>NDOLIVER</v>
      </c>
      <c r="L2026" s="9">
        <f t="shared" si="65"/>
        <v>726200</v>
      </c>
      <c r="M2026" s="9"/>
    </row>
    <row r="2027" spans="1:13">
      <c r="A2027" s="2" t="s">
        <v>2893</v>
      </c>
      <c r="B2027" s="2" t="s">
        <v>2123</v>
      </c>
      <c r="C2027" s="3" t="s">
        <v>1296</v>
      </c>
      <c r="D2027" s="2" t="s">
        <v>1275</v>
      </c>
      <c r="E2027" s="8" t="s">
        <v>2083</v>
      </c>
      <c r="F2027" s="4">
        <v>726200</v>
      </c>
      <c r="G2027" s="4"/>
      <c r="H2027" s="4"/>
      <c r="I2027" s="4"/>
      <c r="K2027" t="str">
        <f t="shared" si="64"/>
        <v>NDPEMBINA</v>
      </c>
      <c r="L2027" s="9">
        <f t="shared" si="65"/>
        <v>726200</v>
      </c>
      <c r="M2027" s="9"/>
    </row>
    <row r="2028" spans="1:13">
      <c r="A2028" s="2" t="s">
        <v>2893</v>
      </c>
      <c r="B2028" s="2" t="s">
        <v>2124</v>
      </c>
      <c r="C2028" s="3" t="s">
        <v>418</v>
      </c>
      <c r="D2028" s="2" t="s">
        <v>1275</v>
      </c>
      <c r="E2028" s="8" t="s">
        <v>2083</v>
      </c>
      <c r="F2028" s="4">
        <v>726200</v>
      </c>
      <c r="G2028" s="4"/>
      <c r="H2028" s="4"/>
      <c r="I2028" s="4"/>
      <c r="K2028" t="str">
        <f t="shared" si="64"/>
        <v>NDPIERCE</v>
      </c>
      <c r="L2028" s="9">
        <f t="shared" si="65"/>
        <v>726200</v>
      </c>
      <c r="M2028" s="9"/>
    </row>
    <row r="2029" spans="1:13">
      <c r="A2029" s="2" t="s">
        <v>2893</v>
      </c>
      <c r="B2029" s="2" t="s">
        <v>2125</v>
      </c>
      <c r="C2029" s="3" t="s">
        <v>948</v>
      </c>
      <c r="D2029" s="2" t="s">
        <v>1275</v>
      </c>
      <c r="E2029" s="8" t="s">
        <v>2083</v>
      </c>
      <c r="F2029" s="4">
        <v>726200</v>
      </c>
      <c r="G2029" s="4"/>
      <c r="H2029" s="4"/>
      <c r="I2029" s="4"/>
      <c r="K2029" t="str">
        <f t="shared" si="64"/>
        <v>NDRAMSEY</v>
      </c>
      <c r="L2029" s="9">
        <f t="shared" si="65"/>
        <v>726200</v>
      </c>
      <c r="M2029" s="9"/>
    </row>
    <row r="2030" spans="1:13">
      <c r="A2030" s="2" t="s">
        <v>2893</v>
      </c>
      <c r="B2030" s="2" t="s">
        <v>2127</v>
      </c>
      <c r="C2030" s="3" t="s">
        <v>1297</v>
      </c>
      <c r="D2030" s="2" t="s">
        <v>1275</v>
      </c>
      <c r="E2030" s="8" t="s">
        <v>2083</v>
      </c>
      <c r="F2030" s="4">
        <v>726200</v>
      </c>
      <c r="G2030" s="4"/>
      <c r="H2030" s="4"/>
      <c r="I2030" s="4"/>
      <c r="K2030" t="str">
        <f t="shared" si="64"/>
        <v>NDRANSOM</v>
      </c>
      <c r="L2030" s="9">
        <f t="shared" si="65"/>
        <v>726200</v>
      </c>
      <c r="M2030" s="9"/>
    </row>
    <row r="2031" spans="1:13">
      <c r="A2031" s="2" t="s">
        <v>2893</v>
      </c>
      <c r="B2031" s="2" t="s">
        <v>2128</v>
      </c>
      <c r="C2031" s="3" t="s">
        <v>951</v>
      </c>
      <c r="D2031" s="2" t="s">
        <v>1275</v>
      </c>
      <c r="E2031" s="8" t="s">
        <v>2895</v>
      </c>
      <c r="F2031" s="4">
        <v>726200</v>
      </c>
      <c r="G2031" s="4"/>
      <c r="H2031" s="4"/>
      <c r="I2031" s="4"/>
      <c r="K2031" t="str">
        <f t="shared" si="64"/>
        <v>NDRENVILLE</v>
      </c>
      <c r="L2031" s="9">
        <f t="shared" si="65"/>
        <v>726200</v>
      </c>
      <c r="M2031" s="9"/>
    </row>
    <row r="2032" spans="1:13">
      <c r="A2032" s="2" t="s">
        <v>2893</v>
      </c>
      <c r="B2032" s="2" t="s">
        <v>2129</v>
      </c>
      <c r="C2032" s="3" t="s">
        <v>532</v>
      </c>
      <c r="D2032" s="2" t="s">
        <v>1275</v>
      </c>
      <c r="E2032" s="8" t="s">
        <v>2715</v>
      </c>
      <c r="F2032" s="4">
        <v>726200</v>
      </c>
      <c r="G2032" s="4"/>
      <c r="H2032" s="4"/>
      <c r="I2032" s="4"/>
      <c r="K2032" t="str">
        <f t="shared" si="64"/>
        <v>NDRICHLAND</v>
      </c>
      <c r="L2032" s="9">
        <f t="shared" si="65"/>
        <v>726200</v>
      </c>
      <c r="M2032" s="9"/>
    </row>
    <row r="2033" spans="1:13">
      <c r="A2033" s="2" t="s">
        <v>2893</v>
      </c>
      <c r="B2033" s="2" t="s">
        <v>2130</v>
      </c>
      <c r="C2033" s="3" t="s">
        <v>1298</v>
      </c>
      <c r="D2033" s="2" t="s">
        <v>1275</v>
      </c>
      <c r="E2033" s="8" t="s">
        <v>2083</v>
      </c>
      <c r="F2033" s="4">
        <v>726200</v>
      </c>
      <c r="G2033" s="4"/>
      <c r="H2033" s="4"/>
      <c r="I2033" s="4"/>
      <c r="K2033" t="str">
        <f t="shared" si="64"/>
        <v>NDROLETTE</v>
      </c>
      <c r="L2033" s="9">
        <f t="shared" si="65"/>
        <v>726200</v>
      </c>
      <c r="M2033" s="9"/>
    </row>
    <row r="2034" spans="1:13">
      <c r="A2034" s="2" t="s">
        <v>2893</v>
      </c>
      <c r="B2034" s="2" t="s">
        <v>2132</v>
      </c>
      <c r="C2034" s="3" t="s">
        <v>1299</v>
      </c>
      <c r="D2034" s="2" t="s">
        <v>1275</v>
      </c>
      <c r="E2034" s="8" t="s">
        <v>2083</v>
      </c>
      <c r="F2034" s="4">
        <v>726200</v>
      </c>
      <c r="G2034" s="4"/>
      <c r="H2034" s="4"/>
      <c r="I2034" s="4"/>
      <c r="K2034" t="str">
        <f t="shared" si="64"/>
        <v>NDSARGENT</v>
      </c>
      <c r="L2034" s="9">
        <f t="shared" si="65"/>
        <v>726200</v>
      </c>
      <c r="M2034" s="9"/>
    </row>
    <row r="2035" spans="1:13">
      <c r="A2035" s="2" t="s">
        <v>2893</v>
      </c>
      <c r="B2035" s="2" t="s">
        <v>2134</v>
      </c>
      <c r="C2035" s="3" t="s">
        <v>687</v>
      </c>
      <c r="D2035" s="2" t="s">
        <v>1275</v>
      </c>
      <c r="E2035" s="8" t="s">
        <v>2083</v>
      </c>
      <c r="F2035" s="4">
        <v>726200</v>
      </c>
      <c r="G2035" s="4"/>
      <c r="H2035" s="4"/>
      <c r="I2035" s="4"/>
      <c r="K2035" t="str">
        <f t="shared" si="64"/>
        <v>NDSHERIDAN</v>
      </c>
      <c r="L2035" s="9">
        <f t="shared" si="65"/>
        <v>726200</v>
      </c>
      <c r="M2035" s="9"/>
    </row>
    <row r="2036" spans="1:13">
      <c r="A2036" s="2" t="s">
        <v>2893</v>
      </c>
      <c r="B2036" s="2" t="s">
        <v>2136</v>
      </c>
      <c r="C2036" s="3" t="s">
        <v>626</v>
      </c>
      <c r="D2036" s="2" t="s">
        <v>1275</v>
      </c>
      <c r="E2036" s="8" t="s">
        <v>2083</v>
      </c>
      <c r="F2036" s="4">
        <v>726200</v>
      </c>
      <c r="G2036" s="4"/>
      <c r="H2036" s="4"/>
      <c r="I2036" s="4"/>
      <c r="K2036" t="str">
        <f t="shared" si="64"/>
        <v>NDSIOUX</v>
      </c>
      <c r="L2036" s="9">
        <f t="shared" si="65"/>
        <v>726200</v>
      </c>
      <c r="M2036" s="9"/>
    </row>
    <row r="2037" spans="1:13">
      <c r="A2037" s="2" t="s">
        <v>2893</v>
      </c>
      <c r="B2037" s="2" t="s">
        <v>2137</v>
      </c>
      <c r="C2037" s="3" t="s">
        <v>1300</v>
      </c>
      <c r="D2037" s="2" t="s">
        <v>1275</v>
      </c>
      <c r="E2037" s="8" t="s">
        <v>2083</v>
      </c>
      <c r="F2037" s="4">
        <v>726200</v>
      </c>
      <c r="G2037" s="4"/>
      <c r="H2037" s="4"/>
      <c r="I2037" s="4"/>
      <c r="K2037" t="str">
        <f t="shared" si="64"/>
        <v>NDSLOPE</v>
      </c>
      <c r="L2037" s="9">
        <f t="shared" si="65"/>
        <v>726200</v>
      </c>
      <c r="M2037" s="9"/>
    </row>
    <row r="2038" spans="1:13">
      <c r="A2038" s="2" t="s">
        <v>2893</v>
      </c>
      <c r="B2038" s="2" t="s">
        <v>2138</v>
      </c>
      <c r="C2038" s="3" t="s">
        <v>536</v>
      </c>
      <c r="D2038" s="2" t="s">
        <v>1275</v>
      </c>
      <c r="E2038" s="8" t="s">
        <v>2896</v>
      </c>
      <c r="F2038" s="4">
        <v>726200</v>
      </c>
      <c r="G2038" s="4"/>
      <c r="H2038" s="4"/>
      <c r="I2038" s="4"/>
      <c r="K2038" t="str">
        <f t="shared" si="64"/>
        <v>NDSTARK</v>
      </c>
      <c r="L2038" s="9">
        <f t="shared" si="65"/>
        <v>726200</v>
      </c>
      <c r="M2038" s="9"/>
    </row>
    <row r="2039" spans="1:13">
      <c r="A2039" s="2" t="s">
        <v>2893</v>
      </c>
      <c r="B2039" s="2" t="s">
        <v>2139</v>
      </c>
      <c r="C2039" s="3" t="s">
        <v>958</v>
      </c>
      <c r="D2039" s="2" t="s">
        <v>1275</v>
      </c>
      <c r="E2039" s="8" t="s">
        <v>2083</v>
      </c>
      <c r="F2039" s="4">
        <v>726200</v>
      </c>
      <c r="G2039" s="4"/>
      <c r="H2039" s="4"/>
      <c r="I2039" s="4"/>
      <c r="K2039" t="str">
        <f t="shared" si="64"/>
        <v>NDSTEELE</v>
      </c>
      <c r="L2039" s="9">
        <f t="shared" si="65"/>
        <v>726200</v>
      </c>
      <c r="M2039" s="9"/>
    </row>
    <row r="2040" spans="1:13">
      <c r="A2040" s="2" t="s">
        <v>2893</v>
      </c>
      <c r="B2040" s="2" t="s">
        <v>2140</v>
      </c>
      <c r="C2040" s="3" t="s">
        <v>1301</v>
      </c>
      <c r="D2040" s="2" t="s">
        <v>1275</v>
      </c>
      <c r="E2040" s="8" t="s">
        <v>2897</v>
      </c>
      <c r="F2040" s="4">
        <v>726200</v>
      </c>
      <c r="G2040" s="4"/>
      <c r="H2040" s="4"/>
      <c r="I2040" s="4"/>
      <c r="K2040" t="str">
        <f t="shared" si="64"/>
        <v>NDSTUTSMAN</v>
      </c>
      <c r="L2040" s="9">
        <f t="shared" si="65"/>
        <v>726200</v>
      </c>
      <c r="M2040" s="9"/>
    </row>
    <row r="2041" spans="1:13">
      <c r="A2041" s="2" t="s">
        <v>2893</v>
      </c>
      <c r="B2041" s="2" t="s">
        <v>2141</v>
      </c>
      <c r="C2041" s="3" t="s">
        <v>1302</v>
      </c>
      <c r="D2041" s="2" t="s">
        <v>1275</v>
      </c>
      <c r="E2041" s="8" t="s">
        <v>2083</v>
      </c>
      <c r="F2041" s="4">
        <v>726200</v>
      </c>
      <c r="G2041" s="4"/>
      <c r="H2041" s="4"/>
      <c r="I2041" s="4"/>
      <c r="K2041" t="str">
        <f t="shared" si="64"/>
        <v>NDTOWNER</v>
      </c>
      <c r="L2041" s="9">
        <f t="shared" si="65"/>
        <v>726200</v>
      </c>
      <c r="M2041" s="9"/>
    </row>
    <row r="2042" spans="1:13">
      <c r="A2042" s="2" t="s">
        <v>2893</v>
      </c>
      <c r="B2042" s="2" t="s">
        <v>2143</v>
      </c>
      <c r="C2042" s="3" t="s">
        <v>1303</v>
      </c>
      <c r="D2042" s="2" t="s">
        <v>1275</v>
      </c>
      <c r="E2042" s="8" t="s">
        <v>2083</v>
      </c>
      <c r="F2042" s="4">
        <v>726200</v>
      </c>
      <c r="G2042" s="4"/>
      <c r="H2042" s="4"/>
      <c r="I2042" s="4"/>
      <c r="K2042" t="str">
        <f t="shared" si="64"/>
        <v>NDTRAILL</v>
      </c>
      <c r="L2042" s="9">
        <f t="shared" si="65"/>
        <v>726200</v>
      </c>
      <c r="M2042" s="9"/>
    </row>
    <row r="2043" spans="1:13">
      <c r="A2043" s="2" t="s">
        <v>2893</v>
      </c>
      <c r="B2043" s="2" t="s">
        <v>2145</v>
      </c>
      <c r="C2043" s="3" t="s">
        <v>1304</v>
      </c>
      <c r="D2043" s="2" t="s">
        <v>1275</v>
      </c>
      <c r="E2043" s="8" t="s">
        <v>2083</v>
      </c>
      <c r="F2043" s="4">
        <v>726200</v>
      </c>
      <c r="G2043" s="4"/>
      <c r="H2043" s="4"/>
      <c r="I2043" s="4"/>
      <c r="K2043" t="str">
        <f t="shared" si="64"/>
        <v>NDWALSH</v>
      </c>
      <c r="L2043" s="9">
        <f t="shared" si="65"/>
        <v>726200</v>
      </c>
      <c r="M2043" s="9"/>
    </row>
    <row r="2044" spans="1:13">
      <c r="A2044" s="2" t="s">
        <v>2893</v>
      </c>
      <c r="B2044" s="2" t="s">
        <v>2146</v>
      </c>
      <c r="C2044" s="3" t="s">
        <v>1305</v>
      </c>
      <c r="D2044" s="2" t="s">
        <v>1275</v>
      </c>
      <c r="E2044" s="8" t="s">
        <v>2895</v>
      </c>
      <c r="F2044" s="4">
        <v>726200</v>
      </c>
      <c r="G2044" s="4"/>
      <c r="H2044" s="4"/>
      <c r="I2044" s="4"/>
      <c r="K2044" t="str">
        <f t="shared" si="64"/>
        <v>NDWARD</v>
      </c>
      <c r="L2044" s="9">
        <f t="shared" si="65"/>
        <v>726200</v>
      </c>
      <c r="M2044" s="9"/>
    </row>
    <row r="2045" spans="1:13">
      <c r="A2045" s="2" t="s">
        <v>2893</v>
      </c>
      <c r="B2045" s="2" t="s">
        <v>2147</v>
      </c>
      <c r="C2045" s="3" t="s">
        <v>585</v>
      </c>
      <c r="D2045" s="2" t="s">
        <v>1275</v>
      </c>
      <c r="E2045" s="8" t="s">
        <v>2083</v>
      </c>
      <c r="F2045" s="4">
        <v>726200</v>
      </c>
      <c r="G2045" s="4"/>
      <c r="H2045" s="4"/>
      <c r="I2045" s="4"/>
      <c r="K2045" t="str">
        <f t="shared" si="64"/>
        <v>NDWELLS</v>
      </c>
      <c r="L2045" s="9">
        <f t="shared" si="65"/>
        <v>726200</v>
      </c>
      <c r="M2045" s="9"/>
    </row>
    <row r="2046" spans="1:13">
      <c r="A2046" s="2" t="s">
        <v>2893</v>
      </c>
      <c r="B2046" s="2" t="s">
        <v>2148</v>
      </c>
      <c r="C2046" s="3" t="s">
        <v>1306</v>
      </c>
      <c r="D2046" s="2" t="s">
        <v>1275</v>
      </c>
      <c r="E2046" s="8" t="s">
        <v>2898</v>
      </c>
      <c r="F2046" s="4">
        <v>726200</v>
      </c>
      <c r="G2046" s="4"/>
      <c r="H2046" s="4"/>
      <c r="I2046" s="4"/>
      <c r="K2046" t="str">
        <f t="shared" si="64"/>
        <v>NDWILLIAMS</v>
      </c>
      <c r="L2046" s="9">
        <f t="shared" si="65"/>
        <v>726200</v>
      </c>
      <c r="M2046" s="9"/>
    </row>
    <row r="2047" spans="1:13">
      <c r="A2047" s="2" t="s">
        <v>2899</v>
      </c>
      <c r="B2047" s="2" t="s">
        <v>2073</v>
      </c>
      <c r="C2047" s="3" t="s">
        <v>221</v>
      </c>
      <c r="D2047" s="2" t="s">
        <v>1307</v>
      </c>
      <c r="E2047" s="8" t="s">
        <v>2083</v>
      </c>
      <c r="F2047" s="4">
        <v>726200</v>
      </c>
      <c r="G2047" s="4"/>
      <c r="H2047" s="4"/>
      <c r="I2047" s="4"/>
      <c r="K2047" t="str">
        <f t="shared" si="64"/>
        <v>OHADAMS</v>
      </c>
      <c r="L2047" s="9">
        <f t="shared" si="65"/>
        <v>726200</v>
      </c>
      <c r="M2047" s="9"/>
    </row>
    <row r="2048" spans="1:13">
      <c r="A2048" s="2" t="s">
        <v>2899</v>
      </c>
      <c r="B2048" s="2" t="s">
        <v>2075</v>
      </c>
      <c r="C2048" s="3" t="s">
        <v>547</v>
      </c>
      <c r="D2048" s="2" t="s">
        <v>1307</v>
      </c>
      <c r="E2048" s="8" t="s">
        <v>2900</v>
      </c>
      <c r="F2048" s="4">
        <v>726200</v>
      </c>
      <c r="G2048" s="4"/>
      <c r="H2048" s="4"/>
      <c r="I2048" s="4"/>
      <c r="K2048" t="str">
        <f t="shared" si="64"/>
        <v>OHALLEN</v>
      </c>
      <c r="L2048" s="9">
        <f t="shared" si="65"/>
        <v>726200</v>
      </c>
      <c r="M2048" s="9"/>
    </row>
    <row r="2049" spans="1:13">
      <c r="A2049" s="2" t="s">
        <v>2899</v>
      </c>
      <c r="B2049" s="2" t="s">
        <v>2077</v>
      </c>
      <c r="C2049" s="3" t="s">
        <v>1308</v>
      </c>
      <c r="D2049" s="2" t="s">
        <v>1307</v>
      </c>
      <c r="E2049" s="8" t="s">
        <v>2901</v>
      </c>
      <c r="F2049" s="4">
        <v>726200</v>
      </c>
      <c r="G2049" s="4"/>
      <c r="H2049" s="4"/>
      <c r="I2049" s="4"/>
      <c r="K2049" t="str">
        <f t="shared" si="64"/>
        <v>OHASHLAND</v>
      </c>
      <c r="L2049" s="9">
        <f t="shared" si="65"/>
        <v>726200</v>
      </c>
      <c r="M2049" s="9"/>
    </row>
    <row r="2050" spans="1:13">
      <c r="A2050" s="2" t="s">
        <v>2899</v>
      </c>
      <c r="B2050" s="2" t="s">
        <v>2079</v>
      </c>
      <c r="C2050" s="3" t="s">
        <v>1309</v>
      </c>
      <c r="D2050" s="2" t="s">
        <v>1307</v>
      </c>
      <c r="E2050" s="8" t="s">
        <v>2902</v>
      </c>
      <c r="F2050" s="4">
        <v>726200</v>
      </c>
      <c r="G2050" s="4"/>
      <c r="H2050" s="4"/>
      <c r="I2050" s="4"/>
      <c r="K2050" t="str">
        <f t="shared" si="64"/>
        <v>OHASHTABULA</v>
      </c>
      <c r="L2050" s="9">
        <f t="shared" si="65"/>
        <v>726200</v>
      </c>
      <c r="M2050" s="9"/>
    </row>
    <row r="2051" spans="1:13">
      <c r="A2051" s="2" t="s">
        <v>2899</v>
      </c>
      <c r="B2051" s="2" t="s">
        <v>2081</v>
      </c>
      <c r="C2051" s="3" t="s">
        <v>1310</v>
      </c>
      <c r="D2051" s="2" t="s">
        <v>1307</v>
      </c>
      <c r="E2051" s="8" t="s">
        <v>2903</v>
      </c>
      <c r="F2051" s="4">
        <v>726200</v>
      </c>
      <c r="G2051" s="4"/>
      <c r="H2051" s="4"/>
      <c r="I2051" s="4"/>
      <c r="K2051" t="str">
        <f t="shared" si="64"/>
        <v>OHATHENS</v>
      </c>
      <c r="L2051" s="9">
        <f t="shared" si="65"/>
        <v>726200</v>
      </c>
      <c r="M2051" s="9"/>
    </row>
    <row r="2052" spans="1:13">
      <c r="A2052" s="2" t="s">
        <v>2899</v>
      </c>
      <c r="B2052" s="2" t="s">
        <v>2082</v>
      </c>
      <c r="C2052" s="3" t="s">
        <v>1311</v>
      </c>
      <c r="D2052" s="2" t="s">
        <v>1307</v>
      </c>
      <c r="E2052" s="8" t="s">
        <v>2904</v>
      </c>
      <c r="F2052" s="4">
        <v>726200</v>
      </c>
      <c r="G2052" s="4"/>
      <c r="H2052" s="4"/>
      <c r="I2052" s="4"/>
      <c r="K2052" t="str">
        <f t="shared" si="64"/>
        <v>OHAUGLAIZE</v>
      </c>
      <c r="L2052" s="9">
        <f t="shared" si="65"/>
        <v>726200</v>
      </c>
      <c r="M2052" s="9"/>
    </row>
    <row r="2053" spans="1:13">
      <c r="A2053" s="2" t="s">
        <v>2899</v>
      </c>
      <c r="B2053" s="2" t="s">
        <v>2084</v>
      </c>
      <c r="C2053" s="3" t="s">
        <v>1312</v>
      </c>
      <c r="D2053" s="2" t="s">
        <v>1307</v>
      </c>
      <c r="E2053" s="8" t="s">
        <v>2905</v>
      </c>
      <c r="F2053" s="4">
        <v>726200</v>
      </c>
      <c r="G2053" s="4"/>
      <c r="H2053" s="4"/>
      <c r="I2053" s="4"/>
      <c r="K2053" t="str">
        <f t="shared" ref="K2053:K2116" si="66">+D2053&amp;C2053</f>
        <v>OHBELMONT</v>
      </c>
      <c r="L2053" s="9">
        <f t="shared" ref="L2053:L2116" si="67">+F2053</f>
        <v>726200</v>
      </c>
      <c r="M2053" s="9"/>
    </row>
    <row r="2054" spans="1:13">
      <c r="A2054" s="2" t="s">
        <v>2899</v>
      </c>
      <c r="B2054" s="2" t="s">
        <v>2085</v>
      </c>
      <c r="C2054" s="3" t="s">
        <v>494</v>
      </c>
      <c r="D2054" s="2" t="s">
        <v>1307</v>
      </c>
      <c r="E2054" s="8" t="s">
        <v>2524</v>
      </c>
      <c r="F2054" s="4">
        <v>726200</v>
      </c>
      <c r="G2054" s="4"/>
      <c r="H2054" s="4"/>
      <c r="I2054" s="4"/>
      <c r="K2054" t="str">
        <f t="shared" si="66"/>
        <v>OHBROWN</v>
      </c>
      <c r="L2054" s="9">
        <f t="shared" si="67"/>
        <v>726200</v>
      </c>
      <c r="M2054" s="9"/>
    </row>
    <row r="2055" spans="1:13">
      <c r="A2055" s="2" t="s">
        <v>2899</v>
      </c>
      <c r="B2055" s="2" t="s">
        <v>2087</v>
      </c>
      <c r="C2055" s="3" t="s">
        <v>10</v>
      </c>
      <c r="D2055" s="2" t="s">
        <v>1307</v>
      </c>
      <c r="E2055" s="8" t="s">
        <v>2524</v>
      </c>
      <c r="F2055" s="4">
        <v>726200</v>
      </c>
      <c r="G2055" s="4"/>
      <c r="H2055" s="4"/>
      <c r="I2055" s="4"/>
      <c r="K2055" t="str">
        <f t="shared" si="66"/>
        <v>OHBUTLER</v>
      </c>
      <c r="L2055" s="9">
        <f t="shared" si="67"/>
        <v>726200</v>
      </c>
      <c r="M2055" s="9"/>
    </row>
    <row r="2056" spans="1:13">
      <c r="A2056" s="2" t="s">
        <v>2899</v>
      </c>
      <c r="B2056" s="2" t="s">
        <v>2088</v>
      </c>
      <c r="C2056" s="3" t="s">
        <v>113</v>
      </c>
      <c r="D2056" s="2" t="s">
        <v>1307</v>
      </c>
      <c r="E2056" s="8" t="s">
        <v>2906</v>
      </c>
      <c r="F2056" s="4">
        <v>726200</v>
      </c>
      <c r="G2056" s="4"/>
      <c r="H2056" s="4"/>
      <c r="I2056" s="4"/>
      <c r="K2056" t="str">
        <f t="shared" si="66"/>
        <v>OHCARROLL</v>
      </c>
      <c r="L2056" s="9">
        <f t="shared" si="67"/>
        <v>726200</v>
      </c>
      <c r="M2056" s="9"/>
    </row>
    <row r="2057" spans="1:13">
      <c r="A2057" s="2" t="s">
        <v>2899</v>
      </c>
      <c r="B2057" s="2" t="s">
        <v>2089</v>
      </c>
      <c r="C2057" s="3" t="s">
        <v>497</v>
      </c>
      <c r="D2057" s="2" t="s">
        <v>1307</v>
      </c>
      <c r="E2057" s="8" t="s">
        <v>2907</v>
      </c>
      <c r="F2057" s="4">
        <v>726200</v>
      </c>
      <c r="G2057" s="4"/>
      <c r="H2057" s="4"/>
      <c r="I2057" s="4"/>
      <c r="K2057" t="str">
        <f t="shared" si="66"/>
        <v>OHCHAMPAIGN</v>
      </c>
      <c r="L2057" s="9">
        <f t="shared" si="67"/>
        <v>726200</v>
      </c>
      <c r="M2057" s="9"/>
    </row>
    <row r="2058" spans="1:13">
      <c r="A2058" s="2" t="s">
        <v>2899</v>
      </c>
      <c r="B2058" s="2" t="s">
        <v>2090</v>
      </c>
      <c r="C2058" s="3" t="s">
        <v>115</v>
      </c>
      <c r="D2058" s="2" t="s">
        <v>1307</v>
      </c>
      <c r="E2058" s="8" t="s">
        <v>2908</v>
      </c>
      <c r="F2058" s="4">
        <v>726200</v>
      </c>
      <c r="G2058" s="4"/>
      <c r="H2058" s="4"/>
      <c r="I2058" s="4"/>
      <c r="K2058" t="str">
        <f t="shared" si="66"/>
        <v>OHCLARK</v>
      </c>
      <c r="L2058" s="9">
        <f t="shared" si="67"/>
        <v>726200</v>
      </c>
      <c r="M2058" s="9"/>
    </row>
    <row r="2059" spans="1:13">
      <c r="A2059" s="2" t="s">
        <v>2899</v>
      </c>
      <c r="B2059" s="2" t="s">
        <v>2091</v>
      </c>
      <c r="C2059" s="3" t="s">
        <v>1313</v>
      </c>
      <c r="D2059" s="2" t="s">
        <v>1307</v>
      </c>
      <c r="E2059" s="8" t="s">
        <v>2524</v>
      </c>
      <c r="F2059" s="4">
        <v>726200</v>
      </c>
      <c r="G2059" s="4"/>
      <c r="H2059" s="4"/>
      <c r="I2059" s="4"/>
      <c r="K2059" t="str">
        <f t="shared" si="66"/>
        <v>OHCLERMONT</v>
      </c>
      <c r="L2059" s="9">
        <f t="shared" si="67"/>
        <v>726200</v>
      </c>
      <c r="M2059" s="9"/>
    </row>
    <row r="2060" spans="1:13">
      <c r="A2060" s="2" t="s">
        <v>2899</v>
      </c>
      <c r="B2060" s="2" t="s">
        <v>2092</v>
      </c>
      <c r="C2060" s="3" t="s">
        <v>499</v>
      </c>
      <c r="D2060" s="2" t="s">
        <v>1307</v>
      </c>
      <c r="E2060" s="8" t="s">
        <v>2909</v>
      </c>
      <c r="F2060" s="4">
        <v>726200</v>
      </c>
      <c r="G2060" s="4"/>
      <c r="H2060" s="4"/>
      <c r="I2060" s="4"/>
      <c r="K2060" t="str">
        <f t="shared" si="66"/>
        <v>OHCLINTON</v>
      </c>
      <c r="L2060" s="9">
        <f t="shared" si="67"/>
        <v>726200</v>
      </c>
      <c r="M2060" s="9"/>
    </row>
    <row r="2061" spans="1:13">
      <c r="A2061" s="2" t="s">
        <v>2899</v>
      </c>
      <c r="B2061" s="2" t="s">
        <v>2093</v>
      </c>
      <c r="C2061" s="3" t="s">
        <v>1314</v>
      </c>
      <c r="D2061" s="2" t="s">
        <v>1307</v>
      </c>
      <c r="E2061" s="8" t="s">
        <v>2910</v>
      </c>
      <c r="F2061" s="4">
        <v>726200</v>
      </c>
      <c r="G2061" s="4"/>
      <c r="H2061" s="4"/>
      <c r="I2061" s="4"/>
      <c r="K2061" t="str">
        <f t="shared" si="66"/>
        <v>OHCOLUMBIANA</v>
      </c>
      <c r="L2061" s="9">
        <f t="shared" si="67"/>
        <v>726200</v>
      </c>
      <c r="M2061" s="9"/>
    </row>
    <row r="2062" spans="1:13">
      <c r="A2062" s="2" t="s">
        <v>2899</v>
      </c>
      <c r="B2062" s="2" t="s">
        <v>2094</v>
      </c>
      <c r="C2062" s="3" t="s">
        <v>1315</v>
      </c>
      <c r="D2062" s="2" t="s">
        <v>1307</v>
      </c>
      <c r="E2062" s="8" t="s">
        <v>2911</v>
      </c>
      <c r="F2062" s="4">
        <v>726200</v>
      </c>
      <c r="G2062" s="4"/>
      <c r="H2062" s="4"/>
      <c r="I2062" s="4"/>
      <c r="K2062" t="str">
        <f t="shared" si="66"/>
        <v>OHCOSHOCTON</v>
      </c>
      <c r="L2062" s="9">
        <f t="shared" si="67"/>
        <v>726200</v>
      </c>
      <c r="M2062" s="9"/>
    </row>
    <row r="2063" spans="1:13">
      <c r="A2063" s="2" t="s">
        <v>2899</v>
      </c>
      <c r="B2063" s="2" t="s">
        <v>2096</v>
      </c>
      <c r="C2063" s="3" t="s">
        <v>120</v>
      </c>
      <c r="D2063" s="2" t="s">
        <v>1307</v>
      </c>
      <c r="E2063" s="8" t="s">
        <v>2912</v>
      </c>
      <c r="F2063" s="4">
        <v>726200</v>
      </c>
      <c r="G2063" s="4"/>
      <c r="H2063" s="4"/>
      <c r="I2063" s="4"/>
      <c r="K2063" t="str">
        <f t="shared" si="66"/>
        <v>OHCRAWFORD</v>
      </c>
      <c r="L2063" s="9">
        <f t="shared" si="67"/>
        <v>726200</v>
      </c>
      <c r="M2063" s="9"/>
    </row>
    <row r="2064" spans="1:13">
      <c r="A2064" s="2" t="s">
        <v>2899</v>
      </c>
      <c r="B2064" s="2" t="s">
        <v>2098</v>
      </c>
      <c r="C2064" s="3" t="s">
        <v>1316</v>
      </c>
      <c r="D2064" s="2" t="s">
        <v>1307</v>
      </c>
      <c r="E2064" s="8" t="s">
        <v>2913</v>
      </c>
      <c r="F2064" s="4">
        <v>726200</v>
      </c>
      <c r="G2064" s="4"/>
      <c r="H2064" s="4"/>
      <c r="I2064" s="4"/>
      <c r="K2064" t="str">
        <f t="shared" si="66"/>
        <v>OHCUYAHOGA</v>
      </c>
      <c r="L2064" s="9">
        <f t="shared" si="67"/>
        <v>726200</v>
      </c>
      <c r="M2064" s="9"/>
    </row>
    <row r="2065" spans="1:13">
      <c r="A2065" s="2" t="s">
        <v>2899</v>
      </c>
      <c r="B2065" s="2" t="s">
        <v>2099</v>
      </c>
      <c r="C2065" s="3" t="s">
        <v>1317</v>
      </c>
      <c r="D2065" s="2" t="s">
        <v>1307</v>
      </c>
      <c r="E2065" s="8" t="s">
        <v>2914</v>
      </c>
      <c r="F2065" s="4">
        <v>726200</v>
      </c>
      <c r="G2065" s="4"/>
      <c r="H2065" s="4"/>
      <c r="I2065" s="4"/>
      <c r="K2065" t="str">
        <f t="shared" si="66"/>
        <v>OHDARKE</v>
      </c>
      <c r="L2065" s="9">
        <f t="shared" si="67"/>
        <v>726200</v>
      </c>
      <c r="M2065" s="9"/>
    </row>
    <row r="2066" spans="1:13">
      <c r="A2066" s="2" t="s">
        <v>2899</v>
      </c>
      <c r="B2066" s="2" t="s">
        <v>2101</v>
      </c>
      <c r="C2066" s="3" t="s">
        <v>1318</v>
      </c>
      <c r="D2066" s="2" t="s">
        <v>1307</v>
      </c>
      <c r="E2066" s="8" t="s">
        <v>2915</v>
      </c>
      <c r="F2066" s="4">
        <v>726200</v>
      </c>
      <c r="G2066" s="4"/>
      <c r="H2066" s="4"/>
      <c r="I2066" s="4"/>
      <c r="K2066" t="str">
        <f t="shared" si="66"/>
        <v>OHDEFIANCE</v>
      </c>
      <c r="L2066" s="9">
        <f t="shared" si="67"/>
        <v>726200</v>
      </c>
      <c r="M2066" s="9"/>
    </row>
    <row r="2067" spans="1:13">
      <c r="A2067" s="2" t="s">
        <v>2899</v>
      </c>
      <c r="B2067" s="2" t="s">
        <v>2102</v>
      </c>
      <c r="C2067" s="3" t="s">
        <v>552</v>
      </c>
      <c r="D2067" s="2" t="s">
        <v>1307</v>
      </c>
      <c r="E2067" s="8" t="s">
        <v>2916</v>
      </c>
      <c r="F2067" s="4">
        <v>726200</v>
      </c>
      <c r="G2067" s="4"/>
      <c r="H2067" s="4"/>
      <c r="I2067" s="4"/>
      <c r="K2067" t="str">
        <f t="shared" si="66"/>
        <v>OHDELAWARE</v>
      </c>
      <c r="L2067" s="9">
        <f t="shared" si="67"/>
        <v>726200</v>
      </c>
      <c r="M2067" s="9"/>
    </row>
    <row r="2068" spans="1:13">
      <c r="A2068" s="2" t="s">
        <v>2899</v>
      </c>
      <c r="B2068" s="2" t="s">
        <v>2103</v>
      </c>
      <c r="C2068" s="3" t="s">
        <v>1189</v>
      </c>
      <c r="D2068" s="2" t="s">
        <v>1307</v>
      </c>
      <c r="E2068" s="8" t="s">
        <v>2917</v>
      </c>
      <c r="F2068" s="4">
        <v>726200</v>
      </c>
      <c r="G2068" s="4"/>
      <c r="H2068" s="4"/>
      <c r="I2068" s="4"/>
      <c r="K2068" t="str">
        <f t="shared" si="66"/>
        <v>OHERIE</v>
      </c>
      <c r="L2068" s="9">
        <f t="shared" si="67"/>
        <v>726200</v>
      </c>
      <c r="M2068" s="9"/>
    </row>
    <row r="2069" spans="1:13">
      <c r="A2069" s="2" t="s">
        <v>2899</v>
      </c>
      <c r="B2069" s="2" t="s">
        <v>2105</v>
      </c>
      <c r="C2069" s="3" t="s">
        <v>277</v>
      </c>
      <c r="D2069" s="2" t="s">
        <v>1307</v>
      </c>
      <c r="E2069" s="8" t="s">
        <v>2916</v>
      </c>
      <c r="F2069" s="4">
        <v>726200</v>
      </c>
      <c r="G2069" s="4"/>
      <c r="H2069" s="4"/>
      <c r="I2069" s="4"/>
      <c r="K2069" t="str">
        <f t="shared" si="66"/>
        <v>OHFAIRFIELD</v>
      </c>
      <c r="L2069" s="9">
        <f t="shared" si="67"/>
        <v>726200</v>
      </c>
      <c r="M2069" s="9"/>
    </row>
    <row r="2070" spans="1:13">
      <c r="A2070" s="2" t="s">
        <v>2899</v>
      </c>
      <c r="B2070" s="2" t="s">
        <v>2107</v>
      </c>
      <c r="C2070" s="3" t="s">
        <v>32</v>
      </c>
      <c r="D2070" s="2" t="s">
        <v>1307</v>
      </c>
      <c r="E2070" s="8" t="s">
        <v>2918</v>
      </c>
      <c r="F2070" s="4">
        <v>726200</v>
      </c>
      <c r="G2070" s="4"/>
      <c r="H2070" s="4"/>
      <c r="I2070" s="4"/>
      <c r="K2070" t="str">
        <f t="shared" si="66"/>
        <v>OHFAYETTE</v>
      </c>
      <c r="L2070" s="9">
        <f t="shared" si="67"/>
        <v>726200</v>
      </c>
      <c r="M2070" s="9"/>
    </row>
    <row r="2071" spans="1:13">
      <c r="A2071" s="2" t="s">
        <v>2899</v>
      </c>
      <c r="B2071" s="2" t="s">
        <v>2109</v>
      </c>
      <c r="C2071" s="3" t="s">
        <v>33</v>
      </c>
      <c r="D2071" s="2" t="s">
        <v>1307</v>
      </c>
      <c r="E2071" s="8" t="s">
        <v>2916</v>
      </c>
      <c r="F2071" s="4">
        <v>726200</v>
      </c>
      <c r="G2071" s="4"/>
      <c r="H2071" s="4"/>
      <c r="I2071" s="4"/>
      <c r="K2071" t="str">
        <f t="shared" si="66"/>
        <v>OHFRANKLIN</v>
      </c>
      <c r="L2071" s="9">
        <f t="shared" si="67"/>
        <v>726200</v>
      </c>
      <c r="M2071" s="9"/>
    </row>
    <row r="2072" spans="1:13">
      <c r="A2072" s="2" t="s">
        <v>2899</v>
      </c>
      <c r="B2072" s="2" t="s">
        <v>2111</v>
      </c>
      <c r="C2072" s="3" t="s">
        <v>126</v>
      </c>
      <c r="D2072" s="2" t="s">
        <v>1307</v>
      </c>
      <c r="E2072" s="8" t="s">
        <v>2919</v>
      </c>
      <c r="F2072" s="4">
        <v>726200</v>
      </c>
      <c r="G2072" s="4"/>
      <c r="H2072" s="4"/>
      <c r="I2072" s="4"/>
      <c r="K2072" t="str">
        <f t="shared" si="66"/>
        <v>OHFULTON</v>
      </c>
      <c r="L2072" s="9">
        <f t="shared" si="67"/>
        <v>726200</v>
      </c>
      <c r="M2072" s="9"/>
    </row>
    <row r="2073" spans="1:13">
      <c r="A2073" s="2" t="s">
        <v>2899</v>
      </c>
      <c r="B2073" s="2" t="s">
        <v>2112</v>
      </c>
      <c r="C2073" s="3" t="s">
        <v>1319</v>
      </c>
      <c r="D2073" s="2" t="s">
        <v>1307</v>
      </c>
      <c r="E2073" s="8" t="s">
        <v>2920</v>
      </c>
      <c r="F2073" s="4">
        <v>726200</v>
      </c>
      <c r="G2073" s="4"/>
      <c r="H2073" s="4"/>
      <c r="I2073" s="4"/>
      <c r="K2073" t="str">
        <f t="shared" si="66"/>
        <v>OHGALLIA</v>
      </c>
      <c r="L2073" s="9">
        <f t="shared" si="67"/>
        <v>726200</v>
      </c>
      <c r="M2073" s="9"/>
    </row>
    <row r="2074" spans="1:13">
      <c r="A2074" s="2" t="s">
        <v>2899</v>
      </c>
      <c r="B2074" s="2" t="s">
        <v>2114</v>
      </c>
      <c r="C2074" s="3" t="s">
        <v>1320</v>
      </c>
      <c r="D2074" s="2" t="s">
        <v>1307</v>
      </c>
      <c r="E2074" s="8" t="s">
        <v>2913</v>
      </c>
      <c r="F2074" s="4">
        <v>726200</v>
      </c>
      <c r="G2074" s="4"/>
      <c r="H2074" s="4"/>
      <c r="I2074" s="4"/>
      <c r="K2074" t="str">
        <f t="shared" si="66"/>
        <v>OHGEAUGA</v>
      </c>
      <c r="L2074" s="9">
        <f t="shared" si="67"/>
        <v>726200</v>
      </c>
      <c r="M2074" s="9"/>
    </row>
    <row r="2075" spans="1:13">
      <c r="A2075" s="2" t="s">
        <v>2899</v>
      </c>
      <c r="B2075" s="2" t="s">
        <v>2116</v>
      </c>
      <c r="C2075" s="3" t="s">
        <v>35</v>
      </c>
      <c r="D2075" s="2" t="s">
        <v>1307</v>
      </c>
      <c r="E2075" s="8" t="s">
        <v>3406</v>
      </c>
      <c r="F2075" s="4">
        <v>726200</v>
      </c>
      <c r="G2075" s="4"/>
      <c r="H2075" s="4"/>
      <c r="I2075" s="4"/>
      <c r="K2075" t="str">
        <f t="shared" si="66"/>
        <v>OHGREENE</v>
      </c>
      <c r="L2075" s="9">
        <f t="shared" si="67"/>
        <v>726200</v>
      </c>
      <c r="M2075" s="9"/>
    </row>
    <row r="2076" spans="1:13">
      <c r="A2076" s="2" t="s">
        <v>2899</v>
      </c>
      <c r="B2076" s="2" t="s">
        <v>2117</v>
      </c>
      <c r="C2076" s="3" t="s">
        <v>1321</v>
      </c>
      <c r="D2076" s="2" t="s">
        <v>1307</v>
      </c>
      <c r="E2076" s="8" t="s">
        <v>2921</v>
      </c>
      <c r="F2076" s="4">
        <v>726200</v>
      </c>
      <c r="G2076" s="4"/>
      <c r="H2076" s="4"/>
      <c r="I2076" s="4"/>
      <c r="K2076" t="str">
        <f t="shared" si="66"/>
        <v>OHGUERNSEY</v>
      </c>
      <c r="L2076" s="9">
        <f t="shared" si="67"/>
        <v>726200</v>
      </c>
      <c r="M2076" s="9"/>
    </row>
    <row r="2077" spans="1:13">
      <c r="A2077" s="2" t="s">
        <v>2899</v>
      </c>
      <c r="B2077" s="2" t="s">
        <v>2118</v>
      </c>
      <c r="C2077" s="3" t="s">
        <v>309</v>
      </c>
      <c r="D2077" s="2" t="s">
        <v>1307</v>
      </c>
      <c r="E2077" s="8" t="s">
        <v>2524</v>
      </c>
      <c r="F2077" s="4">
        <v>726200</v>
      </c>
      <c r="G2077" s="4"/>
      <c r="H2077" s="4"/>
      <c r="I2077" s="4"/>
      <c r="K2077" t="str">
        <f t="shared" si="66"/>
        <v>OHHAMILTON</v>
      </c>
      <c r="L2077" s="9">
        <f t="shared" si="67"/>
        <v>726200</v>
      </c>
      <c r="M2077" s="9"/>
    </row>
    <row r="2078" spans="1:13">
      <c r="A2078" s="2" t="s">
        <v>2899</v>
      </c>
      <c r="B2078" s="2" t="s">
        <v>2120</v>
      </c>
      <c r="C2078" s="3" t="s">
        <v>394</v>
      </c>
      <c r="D2078" s="2" t="s">
        <v>1307</v>
      </c>
      <c r="E2078" s="8" t="s">
        <v>2922</v>
      </c>
      <c r="F2078" s="4">
        <v>726200</v>
      </c>
      <c r="G2078" s="4"/>
      <c r="H2078" s="4"/>
      <c r="I2078" s="4"/>
      <c r="K2078" t="str">
        <f t="shared" si="66"/>
        <v>OHHANCOCK</v>
      </c>
      <c r="L2078" s="9">
        <f t="shared" si="67"/>
        <v>726200</v>
      </c>
      <c r="M2078" s="9"/>
    </row>
    <row r="2079" spans="1:13">
      <c r="A2079" s="2" t="s">
        <v>2899</v>
      </c>
      <c r="B2079" s="2" t="s">
        <v>2121</v>
      </c>
      <c r="C2079" s="3" t="s">
        <v>509</v>
      </c>
      <c r="D2079" s="2" t="s">
        <v>1307</v>
      </c>
      <c r="E2079" s="8" t="s">
        <v>2083</v>
      </c>
      <c r="F2079" s="4">
        <v>726200</v>
      </c>
      <c r="G2079" s="4"/>
      <c r="H2079" s="4"/>
      <c r="I2079" s="4"/>
      <c r="K2079" t="str">
        <f t="shared" si="66"/>
        <v>OHHARDIN</v>
      </c>
      <c r="L2079" s="9">
        <f t="shared" si="67"/>
        <v>726200</v>
      </c>
      <c r="M2079" s="9"/>
    </row>
    <row r="2080" spans="1:13">
      <c r="A2080" s="2" t="s">
        <v>2899</v>
      </c>
      <c r="B2080" s="2" t="s">
        <v>2123</v>
      </c>
      <c r="C2080" s="3" t="s">
        <v>557</v>
      </c>
      <c r="D2080" s="2" t="s">
        <v>1307</v>
      </c>
      <c r="E2080" s="8" t="s">
        <v>2083</v>
      </c>
      <c r="F2080" s="4">
        <v>726200</v>
      </c>
      <c r="G2080" s="4"/>
      <c r="H2080" s="4"/>
      <c r="I2080" s="4"/>
      <c r="K2080" t="str">
        <f t="shared" si="66"/>
        <v>OHHARRISON</v>
      </c>
      <c r="L2080" s="9">
        <f t="shared" si="67"/>
        <v>726200</v>
      </c>
      <c r="M2080" s="9"/>
    </row>
    <row r="2081" spans="1:13">
      <c r="A2081" s="2" t="s">
        <v>2899</v>
      </c>
      <c r="B2081" s="2" t="s">
        <v>2124</v>
      </c>
      <c r="C2081" s="3" t="s">
        <v>37</v>
      </c>
      <c r="D2081" s="2" t="s">
        <v>1307</v>
      </c>
      <c r="E2081" s="8" t="s">
        <v>2083</v>
      </c>
      <c r="F2081" s="4">
        <v>726200</v>
      </c>
      <c r="G2081" s="4"/>
      <c r="H2081" s="4"/>
      <c r="I2081" s="4"/>
      <c r="K2081" t="str">
        <f t="shared" si="66"/>
        <v>OHHENRY</v>
      </c>
      <c r="L2081" s="9">
        <f t="shared" si="67"/>
        <v>726200</v>
      </c>
      <c r="M2081" s="9"/>
    </row>
    <row r="2082" spans="1:13">
      <c r="A2082" s="2" t="s">
        <v>2899</v>
      </c>
      <c r="B2082" s="2" t="s">
        <v>2125</v>
      </c>
      <c r="C2082" s="3" t="s">
        <v>1322</v>
      </c>
      <c r="D2082" s="2" t="s">
        <v>1307</v>
      </c>
      <c r="E2082" s="8" t="s">
        <v>2083</v>
      </c>
      <c r="F2082" s="4">
        <v>726200</v>
      </c>
      <c r="G2082" s="4"/>
      <c r="H2082" s="4"/>
      <c r="I2082" s="4"/>
      <c r="K2082" t="str">
        <f t="shared" si="66"/>
        <v>OHHIGHLAND</v>
      </c>
      <c r="L2082" s="9">
        <f t="shared" si="67"/>
        <v>726200</v>
      </c>
      <c r="M2082" s="9"/>
    </row>
    <row r="2083" spans="1:13">
      <c r="A2083" s="2" t="s">
        <v>2899</v>
      </c>
      <c r="B2083" s="2" t="s">
        <v>2127</v>
      </c>
      <c r="C2083" s="3" t="s">
        <v>1323</v>
      </c>
      <c r="D2083" s="2" t="s">
        <v>1307</v>
      </c>
      <c r="E2083" s="8" t="s">
        <v>2916</v>
      </c>
      <c r="F2083" s="4">
        <v>726200</v>
      </c>
      <c r="G2083" s="4"/>
      <c r="H2083" s="4"/>
      <c r="I2083" s="4"/>
      <c r="K2083" t="str">
        <f t="shared" si="66"/>
        <v>OHHOCKING</v>
      </c>
      <c r="L2083" s="9">
        <f t="shared" si="67"/>
        <v>726200</v>
      </c>
      <c r="M2083" s="9"/>
    </row>
    <row r="2084" spans="1:13">
      <c r="A2084" s="2" t="s">
        <v>2899</v>
      </c>
      <c r="B2084" s="2" t="s">
        <v>2128</v>
      </c>
      <c r="C2084" s="3" t="s">
        <v>315</v>
      </c>
      <c r="D2084" s="2" t="s">
        <v>1307</v>
      </c>
      <c r="E2084" s="8" t="s">
        <v>2083</v>
      </c>
      <c r="F2084" s="4">
        <v>726200</v>
      </c>
      <c r="G2084" s="4"/>
      <c r="H2084" s="4"/>
      <c r="I2084" s="4"/>
      <c r="K2084" t="str">
        <f t="shared" si="66"/>
        <v>OHHOLMES</v>
      </c>
      <c r="L2084" s="9">
        <f t="shared" si="67"/>
        <v>726200</v>
      </c>
      <c r="M2084" s="9"/>
    </row>
    <row r="2085" spans="1:13">
      <c r="A2085" s="2" t="s">
        <v>2899</v>
      </c>
      <c r="B2085" s="2" t="s">
        <v>2129</v>
      </c>
      <c r="C2085" s="3" t="s">
        <v>867</v>
      </c>
      <c r="D2085" s="2" t="s">
        <v>1307</v>
      </c>
      <c r="E2085" s="8" t="s">
        <v>2923</v>
      </c>
      <c r="F2085" s="4">
        <v>726200</v>
      </c>
      <c r="G2085" s="4"/>
      <c r="H2085" s="4"/>
      <c r="I2085" s="4"/>
      <c r="K2085" t="str">
        <f t="shared" si="66"/>
        <v>OHHURON</v>
      </c>
      <c r="L2085" s="9">
        <f t="shared" si="67"/>
        <v>726200</v>
      </c>
      <c r="M2085" s="9"/>
    </row>
    <row r="2086" spans="1:13">
      <c r="A2086" s="2" t="s">
        <v>2899</v>
      </c>
      <c r="B2086" s="2" t="s">
        <v>2130</v>
      </c>
      <c r="C2086" s="3" t="s">
        <v>39</v>
      </c>
      <c r="D2086" s="2" t="s">
        <v>1307</v>
      </c>
      <c r="E2086" s="8" t="s">
        <v>2924</v>
      </c>
      <c r="F2086" s="4">
        <v>726200</v>
      </c>
      <c r="G2086" s="4"/>
      <c r="H2086" s="4"/>
      <c r="I2086" s="4"/>
      <c r="K2086" t="str">
        <f t="shared" si="66"/>
        <v>OHJACKSON</v>
      </c>
      <c r="L2086" s="9">
        <f t="shared" si="67"/>
        <v>726200</v>
      </c>
      <c r="M2086" s="9"/>
    </row>
    <row r="2087" spans="1:13">
      <c r="A2087" s="2" t="s">
        <v>2899</v>
      </c>
      <c r="B2087" s="2" t="s">
        <v>2132</v>
      </c>
      <c r="C2087" s="3" t="s">
        <v>40</v>
      </c>
      <c r="D2087" s="2" t="s">
        <v>1307</v>
      </c>
      <c r="E2087" s="8" t="s">
        <v>2925</v>
      </c>
      <c r="F2087" s="4">
        <v>726200</v>
      </c>
      <c r="G2087" s="4"/>
      <c r="H2087" s="4"/>
      <c r="I2087" s="4"/>
      <c r="K2087" t="str">
        <f t="shared" si="66"/>
        <v>OHJEFFERSON</v>
      </c>
      <c r="L2087" s="9">
        <f t="shared" si="67"/>
        <v>726200</v>
      </c>
      <c r="M2087" s="9"/>
    </row>
    <row r="2088" spans="1:13">
      <c r="A2088" s="2" t="s">
        <v>2899</v>
      </c>
      <c r="B2088" s="2" t="s">
        <v>2134</v>
      </c>
      <c r="C2088" s="3" t="s">
        <v>517</v>
      </c>
      <c r="D2088" s="2" t="s">
        <v>1307</v>
      </c>
      <c r="E2088" s="8" t="s">
        <v>2926</v>
      </c>
      <c r="F2088" s="4">
        <v>726200</v>
      </c>
      <c r="G2088" s="4"/>
      <c r="H2088" s="4"/>
      <c r="I2088" s="4"/>
      <c r="K2088" t="str">
        <f t="shared" si="66"/>
        <v>OHKNOX</v>
      </c>
      <c r="L2088" s="9">
        <f t="shared" si="67"/>
        <v>726200</v>
      </c>
      <c r="M2088" s="9"/>
    </row>
    <row r="2089" spans="1:13">
      <c r="A2089" s="2" t="s">
        <v>2899</v>
      </c>
      <c r="B2089" s="2" t="s">
        <v>2136</v>
      </c>
      <c r="C2089" s="3" t="s">
        <v>181</v>
      </c>
      <c r="D2089" s="2" t="s">
        <v>1307</v>
      </c>
      <c r="E2089" s="8" t="s">
        <v>2913</v>
      </c>
      <c r="F2089" s="4">
        <v>726200</v>
      </c>
      <c r="G2089" s="4"/>
      <c r="H2089" s="4"/>
      <c r="I2089" s="4"/>
      <c r="K2089" t="str">
        <f t="shared" si="66"/>
        <v>OHLAKE</v>
      </c>
      <c r="L2089" s="9">
        <f t="shared" si="67"/>
        <v>726200</v>
      </c>
      <c r="M2089" s="9"/>
    </row>
    <row r="2090" spans="1:13">
      <c r="A2090" s="2" t="s">
        <v>2899</v>
      </c>
      <c r="B2090" s="2" t="s">
        <v>2137</v>
      </c>
      <c r="C2090" s="3" t="s">
        <v>43</v>
      </c>
      <c r="D2090" s="2" t="s">
        <v>1307</v>
      </c>
      <c r="E2090" s="8" t="s">
        <v>2602</v>
      </c>
      <c r="F2090" s="4">
        <v>726200</v>
      </c>
      <c r="G2090" s="4"/>
      <c r="H2090" s="4"/>
      <c r="I2090" s="4"/>
      <c r="K2090" t="str">
        <f t="shared" si="66"/>
        <v>OHLAWRENCE</v>
      </c>
      <c r="L2090" s="9">
        <f t="shared" si="67"/>
        <v>726200</v>
      </c>
      <c r="M2090" s="9"/>
    </row>
    <row r="2091" spans="1:13">
      <c r="A2091" s="2" t="s">
        <v>2899</v>
      </c>
      <c r="B2091" s="2" t="s">
        <v>2138</v>
      </c>
      <c r="C2091" s="3" t="s">
        <v>1324</v>
      </c>
      <c r="D2091" s="2" t="s">
        <v>1307</v>
      </c>
      <c r="E2091" s="8" t="s">
        <v>2916</v>
      </c>
      <c r="F2091" s="4">
        <v>726200</v>
      </c>
      <c r="G2091" s="4"/>
      <c r="H2091" s="4"/>
      <c r="I2091" s="4"/>
      <c r="K2091" t="str">
        <f t="shared" si="66"/>
        <v>OHLICKING</v>
      </c>
      <c r="L2091" s="9">
        <f t="shared" si="67"/>
        <v>726200</v>
      </c>
      <c r="M2091" s="9"/>
    </row>
    <row r="2092" spans="1:13">
      <c r="A2092" s="2" t="s">
        <v>2899</v>
      </c>
      <c r="B2092" s="2" t="s">
        <v>2139</v>
      </c>
      <c r="C2092" s="3" t="s">
        <v>138</v>
      </c>
      <c r="D2092" s="2" t="s">
        <v>1307</v>
      </c>
      <c r="E2092" s="8" t="s">
        <v>2927</v>
      </c>
      <c r="F2092" s="4">
        <v>726200</v>
      </c>
      <c r="G2092" s="4"/>
      <c r="H2092" s="4"/>
      <c r="I2092" s="4"/>
      <c r="K2092" t="str">
        <f t="shared" si="66"/>
        <v>OHLOGAN</v>
      </c>
      <c r="L2092" s="9">
        <f t="shared" si="67"/>
        <v>726200</v>
      </c>
      <c r="M2092" s="9"/>
    </row>
    <row r="2093" spans="1:13">
      <c r="A2093" s="2" t="s">
        <v>2899</v>
      </c>
      <c r="B2093" s="2" t="s">
        <v>2140</v>
      </c>
      <c r="C2093" s="3" t="s">
        <v>1325</v>
      </c>
      <c r="D2093" s="2" t="s">
        <v>1307</v>
      </c>
      <c r="E2093" s="8" t="s">
        <v>2913</v>
      </c>
      <c r="F2093" s="4">
        <v>726200</v>
      </c>
      <c r="G2093" s="4"/>
      <c r="H2093" s="4"/>
      <c r="I2093" s="4"/>
      <c r="K2093" t="str">
        <f t="shared" si="66"/>
        <v>OHLORAIN</v>
      </c>
      <c r="L2093" s="9">
        <f t="shared" si="67"/>
        <v>726200</v>
      </c>
      <c r="M2093" s="9"/>
    </row>
    <row r="2094" spans="1:13">
      <c r="A2094" s="2" t="s">
        <v>2899</v>
      </c>
      <c r="B2094" s="2" t="s">
        <v>2141</v>
      </c>
      <c r="C2094" s="3" t="s">
        <v>611</v>
      </c>
      <c r="D2094" s="2" t="s">
        <v>1307</v>
      </c>
      <c r="E2094" s="8" t="s">
        <v>2919</v>
      </c>
      <c r="F2094" s="4">
        <v>726200</v>
      </c>
      <c r="G2094" s="4"/>
      <c r="H2094" s="4"/>
      <c r="I2094" s="4"/>
      <c r="K2094" t="str">
        <f t="shared" si="66"/>
        <v>OHLUCAS</v>
      </c>
      <c r="L2094" s="9">
        <f t="shared" si="67"/>
        <v>726200</v>
      </c>
      <c r="M2094" s="9"/>
    </row>
    <row r="2095" spans="1:13">
      <c r="A2095" s="2" t="s">
        <v>2899</v>
      </c>
      <c r="B2095" s="2" t="s">
        <v>2143</v>
      </c>
      <c r="C2095" s="3" t="s">
        <v>48</v>
      </c>
      <c r="D2095" s="2" t="s">
        <v>1307</v>
      </c>
      <c r="E2095" s="8" t="s">
        <v>2916</v>
      </c>
      <c r="F2095" s="4">
        <v>726200</v>
      </c>
      <c r="G2095" s="4"/>
      <c r="H2095" s="4"/>
      <c r="I2095" s="4"/>
      <c r="K2095" t="str">
        <f t="shared" si="66"/>
        <v>OHMADISON</v>
      </c>
      <c r="L2095" s="9">
        <f t="shared" si="67"/>
        <v>726200</v>
      </c>
      <c r="M2095" s="9"/>
    </row>
    <row r="2096" spans="1:13">
      <c r="A2096" s="2" t="s">
        <v>2899</v>
      </c>
      <c r="B2096" s="2" t="s">
        <v>2145</v>
      </c>
      <c r="C2096" s="3" t="s">
        <v>1326</v>
      </c>
      <c r="D2096" s="2" t="s">
        <v>1307</v>
      </c>
      <c r="E2096" s="8" t="s">
        <v>2928</v>
      </c>
      <c r="F2096" s="4">
        <v>726200</v>
      </c>
      <c r="G2096" s="4"/>
      <c r="H2096" s="4"/>
      <c r="I2096" s="4"/>
      <c r="K2096" t="str">
        <f t="shared" si="66"/>
        <v>OHMAHONING</v>
      </c>
      <c r="L2096" s="9">
        <f t="shared" si="67"/>
        <v>726200</v>
      </c>
      <c r="M2096" s="9"/>
    </row>
    <row r="2097" spans="1:13">
      <c r="A2097" s="2" t="s">
        <v>2899</v>
      </c>
      <c r="B2097" s="2" t="s">
        <v>2146</v>
      </c>
      <c r="C2097" s="3" t="s">
        <v>50</v>
      </c>
      <c r="D2097" s="2" t="s">
        <v>1307</v>
      </c>
      <c r="E2097" s="8" t="s">
        <v>2929</v>
      </c>
      <c r="F2097" s="4">
        <v>726200</v>
      </c>
      <c r="G2097" s="4"/>
      <c r="H2097" s="4"/>
      <c r="I2097" s="4"/>
      <c r="K2097" t="str">
        <f t="shared" si="66"/>
        <v>OHMARION</v>
      </c>
      <c r="L2097" s="9">
        <f t="shared" si="67"/>
        <v>726200</v>
      </c>
      <c r="M2097" s="9"/>
    </row>
    <row r="2098" spans="1:13">
      <c r="A2098" s="2" t="s">
        <v>2899</v>
      </c>
      <c r="B2098" s="2" t="s">
        <v>2147</v>
      </c>
      <c r="C2098" s="3" t="s">
        <v>1327</v>
      </c>
      <c r="D2098" s="2" t="s">
        <v>1307</v>
      </c>
      <c r="E2098" s="8" t="s">
        <v>2913</v>
      </c>
      <c r="F2098" s="4">
        <v>726200</v>
      </c>
      <c r="G2098" s="4"/>
      <c r="H2098" s="4"/>
      <c r="I2098" s="4"/>
      <c r="K2098" t="str">
        <f t="shared" si="66"/>
        <v>OHMEDINA</v>
      </c>
      <c r="L2098" s="9">
        <f t="shared" si="67"/>
        <v>726200</v>
      </c>
      <c r="M2098" s="9"/>
    </row>
    <row r="2099" spans="1:13">
      <c r="A2099" s="2" t="s">
        <v>2899</v>
      </c>
      <c r="B2099" s="2" t="s">
        <v>2148</v>
      </c>
      <c r="C2099" s="3" t="s">
        <v>1328</v>
      </c>
      <c r="D2099" s="2" t="s">
        <v>1307</v>
      </c>
      <c r="E2099" s="8" t="s">
        <v>2083</v>
      </c>
      <c r="F2099" s="4">
        <v>726200</v>
      </c>
      <c r="G2099" s="4"/>
      <c r="H2099" s="4"/>
      <c r="I2099" s="4"/>
      <c r="K2099" t="str">
        <f t="shared" si="66"/>
        <v>OHMEIGS</v>
      </c>
      <c r="L2099" s="9">
        <f t="shared" si="67"/>
        <v>726200</v>
      </c>
      <c r="M2099" s="9"/>
    </row>
    <row r="2100" spans="1:13">
      <c r="A2100" s="2" t="s">
        <v>2899</v>
      </c>
      <c r="B2100" s="2" t="s">
        <v>2149</v>
      </c>
      <c r="C2100" s="3" t="s">
        <v>527</v>
      </c>
      <c r="D2100" s="2" t="s">
        <v>1307</v>
      </c>
      <c r="E2100" s="8" t="s">
        <v>2930</v>
      </c>
      <c r="F2100" s="4">
        <v>726200</v>
      </c>
      <c r="G2100" s="4"/>
      <c r="H2100" s="4"/>
      <c r="I2100" s="4"/>
      <c r="K2100" t="str">
        <f t="shared" si="66"/>
        <v>OHMERCER</v>
      </c>
      <c r="L2100" s="9">
        <f t="shared" si="67"/>
        <v>726200</v>
      </c>
      <c r="M2100" s="9"/>
    </row>
    <row r="2101" spans="1:13">
      <c r="A2101" s="2" t="s">
        <v>2899</v>
      </c>
      <c r="B2101" s="2" t="s">
        <v>2150</v>
      </c>
      <c r="C2101" s="3" t="s">
        <v>564</v>
      </c>
      <c r="D2101" s="2" t="s">
        <v>1307</v>
      </c>
      <c r="E2101" s="8" t="s">
        <v>3406</v>
      </c>
      <c r="F2101" s="4">
        <v>726200</v>
      </c>
      <c r="G2101" s="4"/>
      <c r="H2101" s="4"/>
      <c r="I2101" s="4"/>
      <c r="K2101" t="str">
        <f t="shared" si="66"/>
        <v>OHMIAMI</v>
      </c>
      <c r="L2101" s="9">
        <f t="shared" si="67"/>
        <v>726200</v>
      </c>
      <c r="M2101" s="9"/>
    </row>
    <row r="2102" spans="1:13">
      <c r="A2102" s="2" t="s">
        <v>2899</v>
      </c>
      <c r="B2102" s="2" t="s">
        <v>2152</v>
      </c>
      <c r="C2102" s="3" t="s">
        <v>53</v>
      </c>
      <c r="D2102" s="2" t="s">
        <v>1307</v>
      </c>
      <c r="E2102" s="8" t="s">
        <v>2083</v>
      </c>
      <c r="F2102" s="4">
        <v>726200</v>
      </c>
      <c r="G2102" s="4"/>
      <c r="H2102" s="4"/>
      <c r="I2102" s="4"/>
      <c r="K2102" t="str">
        <f t="shared" si="66"/>
        <v>OHMONROE</v>
      </c>
      <c r="L2102" s="9">
        <f t="shared" si="67"/>
        <v>726200</v>
      </c>
      <c r="M2102" s="9"/>
    </row>
    <row r="2103" spans="1:13">
      <c r="A2103" s="2" t="s">
        <v>2899</v>
      </c>
      <c r="B2103" s="2" t="s">
        <v>2153</v>
      </c>
      <c r="C2103" s="3" t="s">
        <v>54</v>
      </c>
      <c r="D2103" s="2" t="s">
        <v>1307</v>
      </c>
      <c r="E2103" s="8" t="s">
        <v>3406</v>
      </c>
      <c r="F2103" s="4">
        <v>726200</v>
      </c>
      <c r="G2103" s="4"/>
      <c r="H2103" s="4"/>
      <c r="I2103" s="4"/>
      <c r="K2103" t="str">
        <f t="shared" si="66"/>
        <v>OHMONTGOMERY</v>
      </c>
      <c r="L2103" s="9">
        <f t="shared" si="67"/>
        <v>726200</v>
      </c>
      <c r="M2103" s="9"/>
    </row>
    <row r="2104" spans="1:13">
      <c r="A2104" s="2" t="s">
        <v>2899</v>
      </c>
      <c r="B2104" s="2" t="s">
        <v>2155</v>
      </c>
      <c r="C2104" s="3" t="s">
        <v>55</v>
      </c>
      <c r="D2104" s="2" t="s">
        <v>1307</v>
      </c>
      <c r="E2104" s="8" t="s">
        <v>2083</v>
      </c>
      <c r="F2104" s="4">
        <v>726200</v>
      </c>
      <c r="G2104" s="4"/>
      <c r="H2104" s="4"/>
      <c r="I2104" s="4"/>
      <c r="K2104" t="str">
        <f t="shared" si="66"/>
        <v>OHMORGAN</v>
      </c>
      <c r="L2104" s="9">
        <f t="shared" si="67"/>
        <v>726200</v>
      </c>
      <c r="M2104" s="9"/>
    </row>
    <row r="2105" spans="1:13">
      <c r="A2105" s="2" t="s">
        <v>2899</v>
      </c>
      <c r="B2105" s="2" t="s">
        <v>2156</v>
      </c>
      <c r="C2105" s="3" t="s">
        <v>1329</v>
      </c>
      <c r="D2105" s="2" t="s">
        <v>1307</v>
      </c>
      <c r="E2105" s="8" t="s">
        <v>2916</v>
      </c>
      <c r="F2105" s="4">
        <v>726200</v>
      </c>
      <c r="G2105" s="4"/>
      <c r="H2105" s="4"/>
      <c r="I2105" s="4"/>
      <c r="K2105" t="str">
        <f t="shared" si="66"/>
        <v>OHMORROW</v>
      </c>
      <c r="L2105" s="9">
        <f t="shared" si="67"/>
        <v>726200</v>
      </c>
      <c r="M2105" s="9"/>
    </row>
    <row r="2106" spans="1:13">
      <c r="A2106" s="2" t="s">
        <v>2899</v>
      </c>
      <c r="B2106" s="2" t="s">
        <v>2157</v>
      </c>
      <c r="C2106" s="3" t="s">
        <v>1330</v>
      </c>
      <c r="D2106" s="2" t="s">
        <v>1307</v>
      </c>
      <c r="E2106" s="8" t="s">
        <v>2931</v>
      </c>
      <c r="F2106" s="4">
        <v>726200</v>
      </c>
      <c r="G2106" s="4"/>
      <c r="H2106" s="4"/>
      <c r="I2106" s="4"/>
      <c r="K2106" t="str">
        <f t="shared" si="66"/>
        <v>OHMUSKINGUM</v>
      </c>
      <c r="L2106" s="9">
        <f t="shared" si="67"/>
        <v>726200</v>
      </c>
      <c r="M2106" s="9"/>
    </row>
    <row r="2107" spans="1:13">
      <c r="A2107" s="2" t="s">
        <v>2899</v>
      </c>
      <c r="B2107" s="2" t="s">
        <v>2158</v>
      </c>
      <c r="C2107" s="3" t="s">
        <v>565</v>
      </c>
      <c r="D2107" s="2" t="s">
        <v>1307</v>
      </c>
      <c r="E2107" s="8" t="s">
        <v>2083</v>
      </c>
      <c r="F2107" s="4">
        <v>726200</v>
      </c>
      <c r="G2107" s="4"/>
      <c r="H2107" s="4"/>
      <c r="I2107" s="4"/>
      <c r="K2107" t="str">
        <f t="shared" si="66"/>
        <v>OHNOBLE</v>
      </c>
      <c r="L2107" s="9">
        <f t="shared" si="67"/>
        <v>726200</v>
      </c>
      <c r="M2107" s="9"/>
    </row>
    <row r="2108" spans="1:13">
      <c r="A2108" s="2" t="s">
        <v>2899</v>
      </c>
      <c r="B2108" s="2" t="s">
        <v>2159</v>
      </c>
      <c r="C2108" s="3" t="s">
        <v>675</v>
      </c>
      <c r="D2108" s="2" t="s">
        <v>1307</v>
      </c>
      <c r="E2108" s="8" t="s">
        <v>2919</v>
      </c>
      <c r="F2108" s="4">
        <v>726200</v>
      </c>
      <c r="G2108" s="4"/>
      <c r="H2108" s="4"/>
      <c r="I2108" s="4"/>
      <c r="K2108" t="str">
        <f t="shared" si="66"/>
        <v>OHOTTAWA</v>
      </c>
      <c r="L2108" s="9">
        <f t="shared" si="67"/>
        <v>726200</v>
      </c>
      <c r="M2108" s="9"/>
    </row>
    <row r="2109" spans="1:13">
      <c r="A2109" s="2" t="s">
        <v>2899</v>
      </c>
      <c r="B2109" s="2" t="s">
        <v>2161</v>
      </c>
      <c r="C2109" s="3" t="s">
        <v>416</v>
      </c>
      <c r="D2109" s="2" t="s">
        <v>1307</v>
      </c>
      <c r="E2109" s="8" t="s">
        <v>2083</v>
      </c>
      <c r="F2109" s="4">
        <v>726200</v>
      </c>
      <c r="G2109" s="4"/>
      <c r="H2109" s="4"/>
      <c r="I2109" s="4"/>
      <c r="K2109" t="str">
        <f t="shared" si="66"/>
        <v>OHPAULDING</v>
      </c>
      <c r="L2109" s="9">
        <f t="shared" si="67"/>
        <v>726200</v>
      </c>
      <c r="M2109" s="9"/>
    </row>
    <row r="2110" spans="1:13">
      <c r="A2110" s="2" t="s">
        <v>2899</v>
      </c>
      <c r="B2110" s="2" t="s">
        <v>2162</v>
      </c>
      <c r="C2110" s="3" t="s">
        <v>56</v>
      </c>
      <c r="D2110" s="2" t="s">
        <v>1307</v>
      </c>
      <c r="E2110" s="8" t="s">
        <v>2916</v>
      </c>
      <c r="F2110" s="4">
        <v>726200</v>
      </c>
      <c r="G2110" s="4"/>
      <c r="H2110" s="4"/>
      <c r="I2110" s="4"/>
      <c r="K2110" t="str">
        <f t="shared" si="66"/>
        <v>OHPERRY</v>
      </c>
      <c r="L2110" s="9">
        <f t="shared" si="67"/>
        <v>726200</v>
      </c>
      <c r="M2110" s="9"/>
    </row>
    <row r="2111" spans="1:13">
      <c r="A2111" s="2" t="s">
        <v>2899</v>
      </c>
      <c r="B2111" s="2" t="s">
        <v>2163</v>
      </c>
      <c r="C2111" s="3" t="s">
        <v>1331</v>
      </c>
      <c r="D2111" s="2" t="s">
        <v>1307</v>
      </c>
      <c r="E2111" s="8" t="s">
        <v>2916</v>
      </c>
      <c r="F2111" s="4">
        <v>726200</v>
      </c>
      <c r="G2111" s="4"/>
      <c r="H2111" s="4"/>
      <c r="I2111" s="4"/>
      <c r="K2111" t="str">
        <f t="shared" si="66"/>
        <v>OHPICKAWAY</v>
      </c>
      <c r="L2111" s="9">
        <f t="shared" si="67"/>
        <v>726200</v>
      </c>
      <c r="M2111" s="9"/>
    </row>
    <row r="2112" spans="1:13">
      <c r="A2112" s="2" t="s">
        <v>2899</v>
      </c>
      <c r="B2112" s="2" t="s">
        <v>2164</v>
      </c>
      <c r="C2112" s="3" t="s">
        <v>58</v>
      </c>
      <c r="D2112" s="2" t="s">
        <v>1307</v>
      </c>
      <c r="E2112" s="8" t="s">
        <v>2083</v>
      </c>
      <c r="F2112" s="4">
        <v>726200</v>
      </c>
      <c r="G2112" s="4"/>
      <c r="H2112" s="4"/>
      <c r="I2112" s="4"/>
      <c r="K2112" t="str">
        <f t="shared" si="66"/>
        <v>OHPIKE</v>
      </c>
      <c r="L2112" s="9">
        <f t="shared" si="67"/>
        <v>726200</v>
      </c>
      <c r="M2112" s="9"/>
    </row>
    <row r="2113" spans="1:13">
      <c r="A2113" s="2" t="s">
        <v>2899</v>
      </c>
      <c r="B2113" s="2" t="s">
        <v>2165</v>
      </c>
      <c r="C2113" s="3" t="s">
        <v>1332</v>
      </c>
      <c r="D2113" s="2" t="s">
        <v>1307</v>
      </c>
      <c r="E2113" s="8" t="s">
        <v>2932</v>
      </c>
      <c r="F2113" s="4">
        <v>726200</v>
      </c>
      <c r="G2113" s="4"/>
      <c r="H2113" s="4"/>
      <c r="I2113" s="4"/>
      <c r="K2113" t="str">
        <f t="shared" si="66"/>
        <v>OHPORTAGE</v>
      </c>
      <c r="L2113" s="9">
        <f t="shared" si="67"/>
        <v>726200</v>
      </c>
      <c r="M2113" s="9"/>
    </row>
    <row r="2114" spans="1:13">
      <c r="A2114" s="2" t="s">
        <v>2899</v>
      </c>
      <c r="B2114" s="2" t="s">
        <v>2231</v>
      </c>
      <c r="C2114" s="3" t="s">
        <v>1333</v>
      </c>
      <c r="D2114" s="2" t="s">
        <v>1307</v>
      </c>
      <c r="E2114" s="8" t="s">
        <v>2083</v>
      </c>
      <c r="F2114" s="4">
        <v>726200</v>
      </c>
      <c r="G2114" s="4"/>
      <c r="H2114" s="4"/>
      <c r="I2114" s="4"/>
      <c r="K2114" t="str">
        <f t="shared" si="66"/>
        <v>OHPREBLE</v>
      </c>
      <c r="L2114" s="9">
        <f t="shared" si="67"/>
        <v>726200</v>
      </c>
      <c r="M2114" s="9"/>
    </row>
    <row r="2115" spans="1:13">
      <c r="A2115" s="2" t="s">
        <v>2899</v>
      </c>
      <c r="B2115" s="2" t="s">
        <v>2232</v>
      </c>
      <c r="C2115" s="3" t="s">
        <v>330</v>
      </c>
      <c r="D2115" s="2" t="s">
        <v>1307</v>
      </c>
      <c r="E2115" s="8" t="s">
        <v>2083</v>
      </c>
      <c r="F2115" s="4">
        <v>726200</v>
      </c>
      <c r="G2115" s="4"/>
      <c r="H2115" s="4"/>
      <c r="I2115" s="4"/>
      <c r="K2115" t="str">
        <f t="shared" si="66"/>
        <v>OHPUTNAM</v>
      </c>
      <c r="L2115" s="9">
        <f t="shared" si="67"/>
        <v>726200</v>
      </c>
      <c r="M2115" s="9"/>
    </row>
    <row r="2116" spans="1:13">
      <c r="A2116" s="2" t="s">
        <v>2899</v>
      </c>
      <c r="B2116" s="2" t="s">
        <v>2233</v>
      </c>
      <c r="C2116" s="3" t="s">
        <v>532</v>
      </c>
      <c r="D2116" s="2" t="s">
        <v>1307</v>
      </c>
      <c r="E2116" s="8" t="s">
        <v>2933</v>
      </c>
      <c r="F2116" s="4">
        <v>726200</v>
      </c>
      <c r="G2116" s="4"/>
      <c r="H2116" s="4"/>
      <c r="I2116" s="4"/>
      <c r="K2116" t="str">
        <f t="shared" si="66"/>
        <v>OHRICHLAND</v>
      </c>
      <c r="L2116" s="9">
        <f t="shared" si="67"/>
        <v>726200</v>
      </c>
      <c r="M2116" s="9"/>
    </row>
    <row r="2117" spans="1:13">
      <c r="A2117" s="2" t="s">
        <v>2899</v>
      </c>
      <c r="B2117" s="2" t="s">
        <v>2235</v>
      </c>
      <c r="C2117" s="3" t="s">
        <v>1334</v>
      </c>
      <c r="D2117" s="2" t="s">
        <v>1307</v>
      </c>
      <c r="E2117" s="8" t="s">
        <v>2934</v>
      </c>
      <c r="F2117" s="4">
        <v>726200</v>
      </c>
      <c r="G2117" s="4"/>
      <c r="H2117" s="4"/>
      <c r="I2117" s="4"/>
      <c r="K2117" t="str">
        <f t="shared" ref="K2117:K2180" si="68">+D2117&amp;C2117</f>
        <v>OHROSS</v>
      </c>
      <c r="L2117" s="9">
        <f t="shared" ref="L2117:L2180" si="69">+F2117</f>
        <v>726200</v>
      </c>
      <c r="M2117" s="9"/>
    </row>
    <row r="2118" spans="1:13">
      <c r="A2118" s="2" t="s">
        <v>2899</v>
      </c>
      <c r="B2118" s="2" t="s">
        <v>2236</v>
      </c>
      <c r="C2118" s="3" t="s">
        <v>1335</v>
      </c>
      <c r="D2118" s="2" t="s">
        <v>1307</v>
      </c>
      <c r="E2118" s="8" t="s">
        <v>2935</v>
      </c>
      <c r="F2118" s="4">
        <v>726200</v>
      </c>
      <c r="G2118" s="4"/>
      <c r="H2118" s="4"/>
      <c r="I2118" s="4"/>
      <c r="K2118" t="str">
        <f t="shared" si="68"/>
        <v>OHSANDUSKY</v>
      </c>
      <c r="L2118" s="9">
        <f t="shared" si="69"/>
        <v>726200</v>
      </c>
      <c r="M2118" s="9"/>
    </row>
    <row r="2119" spans="1:13">
      <c r="A2119" s="2" t="s">
        <v>2899</v>
      </c>
      <c r="B2119" s="2" t="s">
        <v>2237</v>
      </c>
      <c r="C2119" s="3" t="s">
        <v>1336</v>
      </c>
      <c r="D2119" s="2" t="s">
        <v>1307</v>
      </c>
      <c r="E2119" s="8" t="s">
        <v>2936</v>
      </c>
      <c r="F2119" s="4">
        <v>726200</v>
      </c>
      <c r="G2119" s="4"/>
      <c r="H2119" s="4"/>
      <c r="I2119" s="4"/>
      <c r="K2119" t="str">
        <f t="shared" si="68"/>
        <v>OHSCIOTO</v>
      </c>
      <c r="L2119" s="9">
        <f t="shared" si="69"/>
        <v>726200</v>
      </c>
      <c r="M2119" s="9"/>
    </row>
    <row r="2120" spans="1:13">
      <c r="A2120" s="2" t="s">
        <v>2899</v>
      </c>
      <c r="B2120" s="2" t="s">
        <v>2239</v>
      </c>
      <c r="C2120" s="3" t="s">
        <v>1203</v>
      </c>
      <c r="D2120" s="2" t="s">
        <v>1307</v>
      </c>
      <c r="E2120" s="8" t="s">
        <v>2937</v>
      </c>
      <c r="F2120" s="4">
        <v>726200</v>
      </c>
      <c r="G2120" s="4"/>
      <c r="H2120" s="4"/>
      <c r="I2120" s="4"/>
      <c r="K2120" t="str">
        <f t="shared" si="68"/>
        <v>OHSENECA</v>
      </c>
      <c r="L2120" s="9">
        <f t="shared" si="69"/>
        <v>726200</v>
      </c>
      <c r="M2120" s="9"/>
    </row>
    <row r="2121" spans="1:13">
      <c r="A2121" s="2" t="s">
        <v>2899</v>
      </c>
      <c r="B2121" s="2" t="s">
        <v>2240</v>
      </c>
      <c r="C2121" s="3" t="s">
        <v>62</v>
      </c>
      <c r="D2121" s="2" t="s">
        <v>1307</v>
      </c>
      <c r="E2121" s="8" t="s">
        <v>2938</v>
      </c>
      <c r="F2121" s="4">
        <v>726200</v>
      </c>
      <c r="G2121" s="4"/>
      <c r="H2121" s="4"/>
      <c r="I2121" s="4"/>
      <c r="K2121" t="str">
        <f t="shared" si="68"/>
        <v>OHSHELBY</v>
      </c>
      <c r="L2121" s="9">
        <f t="shared" si="69"/>
        <v>726200</v>
      </c>
      <c r="M2121" s="9"/>
    </row>
    <row r="2122" spans="1:13">
      <c r="A2122" s="2" t="s">
        <v>2899</v>
      </c>
      <c r="B2122" s="2" t="s">
        <v>2362</v>
      </c>
      <c r="C2122" s="3" t="s">
        <v>536</v>
      </c>
      <c r="D2122" s="2" t="s">
        <v>1307</v>
      </c>
      <c r="E2122" s="8" t="s">
        <v>2906</v>
      </c>
      <c r="F2122" s="4">
        <v>726200</v>
      </c>
      <c r="G2122" s="4"/>
      <c r="H2122" s="4"/>
      <c r="I2122" s="4"/>
      <c r="K2122" t="str">
        <f t="shared" si="68"/>
        <v>OHSTARK</v>
      </c>
      <c r="L2122" s="9">
        <f t="shared" si="69"/>
        <v>726200</v>
      </c>
      <c r="M2122" s="9"/>
    </row>
    <row r="2123" spans="1:13">
      <c r="A2123" s="2" t="s">
        <v>2899</v>
      </c>
      <c r="B2123" s="2" t="s">
        <v>2363</v>
      </c>
      <c r="C2123" s="3" t="s">
        <v>274</v>
      </c>
      <c r="D2123" s="2" t="s">
        <v>1307</v>
      </c>
      <c r="E2123" s="8" t="s">
        <v>2932</v>
      </c>
      <c r="F2123" s="4">
        <v>726200</v>
      </c>
      <c r="G2123" s="4"/>
      <c r="H2123" s="4"/>
      <c r="I2123" s="4"/>
      <c r="K2123" t="str">
        <f t="shared" si="68"/>
        <v>OHSUMMIT</v>
      </c>
      <c r="L2123" s="9">
        <f t="shared" si="69"/>
        <v>726200</v>
      </c>
      <c r="M2123" s="9"/>
    </row>
    <row r="2124" spans="1:13">
      <c r="A2124" s="2" t="s">
        <v>2899</v>
      </c>
      <c r="B2124" s="2" t="s">
        <v>2365</v>
      </c>
      <c r="C2124" s="3" t="s">
        <v>1337</v>
      </c>
      <c r="D2124" s="2" t="s">
        <v>1307</v>
      </c>
      <c r="E2124" s="8" t="s">
        <v>2928</v>
      </c>
      <c r="F2124" s="4">
        <v>726200</v>
      </c>
      <c r="G2124" s="4"/>
      <c r="H2124" s="4"/>
      <c r="I2124" s="4"/>
      <c r="K2124" t="str">
        <f t="shared" si="68"/>
        <v>OHTRUMBULL</v>
      </c>
      <c r="L2124" s="9">
        <f t="shared" si="69"/>
        <v>726200</v>
      </c>
      <c r="M2124" s="9"/>
    </row>
    <row r="2125" spans="1:13">
      <c r="A2125" s="2" t="s">
        <v>2899</v>
      </c>
      <c r="B2125" s="2" t="s">
        <v>2366</v>
      </c>
      <c r="C2125" s="3" t="s">
        <v>1338</v>
      </c>
      <c r="D2125" s="2" t="s">
        <v>1307</v>
      </c>
      <c r="E2125" s="8" t="s">
        <v>2939</v>
      </c>
      <c r="F2125" s="4">
        <v>726200</v>
      </c>
      <c r="G2125" s="4"/>
      <c r="H2125" s="4"/>
      <c r="I2125" s="4"/>
      <c r="K2125" t="str">
        <f t="shared" si="68"/>
        <v>OHTUSCARAWAS</v>
      </c>
      <c r="L2125" s="9">
        <f t="shared" si="69"/>
        <v>726200</v>
      </c>
      <c r="M2125" s="9"/>
    </row>
    <row r="2126" spans="1:13">
      <c r="A2126" s="2" t="s">
        <v>2899</v>
      </c>
      <c r="B2126" s="2" t="s">
        <v>2368</v>
      </c>
      <c r="C2126" s="3" t="s">
        <v>159</v>
      </c>
      <c r="D2126" s="2" t="s">
        <v>1307</v>
      </c>
      <c r="E2126" s="8" t="s">
        <v>2916</v>
      </c>
      <c r="F2126" s="4">
        <v>726200</v>
      </c>
      <c r="G2126" s="4"/>
      <c r="H2126" s="4"/>
      <c r="I2126" s="4"/>
      <c r="K2126" t="str">
        <f t="shared" si="68"/>
        <v>OHUNION</v>
      </c>
      <c r="L2126" s="9">
        <f t="shared" si="69"/>
        <v>726200</v>
      </c>
      <c r="M2126" s="9"/>
    </row>
    <row r="2127" spans="1:13">
      <c r="A2127" s="2" t="s">
        <v>2899</v>
      </c>
      <c r="B2127" s="2" t="s">
        <v>2369</v>
      </c>
      <c r="C2127" s="3" t="s">
        <v>1339</v>
      </c>
      <c r="D2127" s="2" t="s">
        <v>1307</v>
      </c>
      <c r="E2127" s="8" t="s">
        <v>2940</v>
      </c>
      <c r="F2127" s="4">
        <v>726200</v>
      </c>
      <c r="G2127" s="4"/>
      <c r="H2127" s="4"/>
      <c r="I2127" s="4"/>
      <c r="K2127" t="str">
        <f t="shared" si="68"/>
        <v>OHVAN WERT</v>
      </c>
      <c r="L2127" s="9">
        <f t="shared" si="69"/>
        <v>726200</v>
      </c>
      <c r="M2127" s="9"/>
    </row>
    <row r="2128" spans="1:13">
      <c r="A2128" s="2" t="s">
        <v>2899</v>
      </c>
      <c r="B2128" s="2" t="s">
        <v>2370</v>
      </c>
      <c r="C2128" s="3" t="s">
        <v>1340</v>
      </c>
      <c r="D2128" s="2" t="s">
        <v>1307</v>
      </c>
      <c r="E2128" s="8" t="s">
        <v>2083</v>
      </c>
      <c r="F2128" s="4">
        <v>726200</v>
      </c>
      <c r="G2128" s="4"/>
      <c r="H2128" s="4"/>
      <c r="I2128" s="4"/>
      <c r="K2128" t="str">
        <f t="shared" si="68"/>
        <v>OHVINTON</v>
      </c>
      <c r="L2128" s="9">
        <f t="shared" si="69"/>
        <v>726200</v>
      </c>
      <c r="M2128" s="9"/>
    </row>
    <row r="2129" spans="1:13">
      <c r="A2129" s="2" t="s">
        <v>2899</v>
      </c>
      <c r="B2129" s="2" t="s">
        <v>2371</v>
      </c>
      <c r="C2129" s="3" t="s">
        <v>443</v>
      </c>
      <c r="D2129" s="2" t="s">
        <v>1307</v>
      </c>
      <c r="E2129" s="8" t="s">
        <v>2524</v>
      </c>
      <c r="F2129" s="4">
        <v>726200</v>
      </c>
      <c r="G2129" s="4"/>
      <c r="H2129" s="4"/>
      <c r="I2129" s="4"/>
      <c r="K2129" t="str">
        <f t="shared" si="68"/>
        <v>OHWARREN</v>
      </c>
      <c r="L2129" s="9">
        <f t="shared" si="69"/>
        <v>726200</v>
      </c>
      <c r="M2129" s="9"/>
    </row>
    <row r="2130" spans="1:13">
      <c r="A2130" s="2" t="s">
        <v>2899</v>
      </c>
      <c r="B2130" s="2" t="s">
        <v>2372</v>
      </c>
      <c r="C2130" s="3" t="s">
        <v>68</v>
      </c>
      <c r="D2130" s="2" t="s">
        <v>1307</v>
      </c>
      <c r="E2130" s="8" t="s">
        <v>2941</v>
      </c>
      <c r="F2130" s="4">
        <v>726200</v>
      </c>
      <c r="G2130" s="4"/>
      <c r="H2130" s="4"/>
      <c r="I2130" s="4"/>
      <c r="K2130" t="str">
        <f t="shared" si="68"/>
        <v>OHWASHINGTON</v>
      </c>
      <c r="L2130" s="9">
        <f t="shared" si="69"/>
        <v>726200</v>
      </c>
      <c r="M2130" s="9"/>
    </row>
    <row r="2131" spans="1:13">
      <c r="A2131" s="2" t="s">
        <v>2899</v>
      </c>
      <c r="B2131" s="2" t="s">
        <v>2374</v>
      </c>
      <c r="C2131" s="3" t="s">
        <v>444</v>
      </c>
      <c r="D2131" s="2" t="s">
        <v>1307</v>
      </c>
      <c r="E2131" s="8" t="s">
        <v>2942</v>
      </c>
      <c r="F2131" s="4">
        <v>726200</v>
      </c>
      <c r="G2131" s="4"/>
      <c r="H2131" s="4"/>
      <c r="I2131" s="4"/>
      <c r="K2131" t="str">
        <f t="shared" si="68"/>
        <v>OHWAYNE</v>
      </c>
      <c r="L2131" s="9">
        <f t="shared" si="69"/>
        <v>726200</v>
      </c>
      <c r="M2131" s="9"/>
    </row>
    <row r="2132" spans="1:13">
      <c r="A2132" s="2" t="s">
        <v>2899</v>
      </c>
      <c r="B2132" s="2" t="s">
        <v>2375</v>
      </c>
      <c r="C2132" s="3" t="s">
        <v>1306</v>
      </c>
      <c r="D2132" s="2" t="s">
        <v>1307</v>
      </c>
      <c r="E2132" s="8" t="s">
        <v>2083</v>
      </c>
      <c r="F2132" s="4">
        <v>726200</v>
      </c>
      <c r="G2132" s="4"/>
      <c r="H2132" s="4"/>
      <c r="I2132" s="4"/>
      <c r="K2132" t="str">
        <f t="shared" si="68"/>
        <v>OHWILLIAMS</v>
      </c>
      <c r="L2132" s="9">
        <f t="shared" si="69"/>
        <v>726200</v>
      </c>
      <c r="M2132" s="9"/>
    </row>
    <row r="2133" spans="1:13">
      <c r="A2133" s="2" t="s">
        <v>2899</v>
      </c>
      <c r="B2133" s="2" t="s">
        <v>2376</v>
      </c>
      <c r="C2133" s="3" t="s">
        <v>1341</v>
      </c>
      <c r="D2133" s="2" t="s">
        <v>1307</v>
      </c>
      <c r="E2133" s="8" t="s">
        <v>2919</v>
      </c>
      <c r="F2133" s="4">
        <v>726200</v>
      </c>
      <c r="G2133" s="4"/>
      <c r="H2133" s="4"/>
      <c r="I2133" s="4"/>
      <c r="K2133" t="str">
        <f t="shared" si="68"/>
        <v>OHWOOD</v>
      </c>
      <c r="L2133" s="9">
        <f t="shared" si="69"/>
        <v>726200</v>
      </c>
      <c r="M2133" s="9"/>
    </row>
    <row r="2134" spans="1:13">
      <c r="A2134" s="2" t="s">
        <v>2899</v>
      </c>
      <c r="B2134" s="2" t="s">
        <v>2377</v>
      </c>
      <c r="C2134" s="3" t="s">
        <v>1342</v>
      </c>
      <c r="D2134" s="2" t="s">
        <v>1307</v>
      </c>
      <c r="E2134" s="8" t="s">
        <v>2083</v>
      </c>
      <c r="F2134" s="4">
        <v>726200</v>
      </c>
      <c r="G2134" s="4"/>
      <c r="H2134" s="4"/>
      <c r="I2134" s="4"/>
      <c r="K2134" t="str">
        <f t="shared" si="68"/>
        <v>OHWYANDOT</v>
      </c>
      <c r="L2134" s="9">
        <f t="shared" si="69"/>
        <v>726200</v>
      </c>
      <c r="M2134" s="9"/>
    </row>
    <row r="2135" spans="1:13">
      <c r="A2135" s="2" t="s">
        <v>2943</v>
      </c>
      <c r="B2135" s="2" t="s">
        <v>2073</v>
      </c>
      <c r="C2135" s="3" t="s">
        <v>587</v>
      </c>
      <c r="D2135" s="2" t="s">
        <v>1343</v>
      </c>
      <c r="E2135" s="8" t="s">
        <v>2083</v>
      </c>
      <c r="F2135" s="4">
        <v>726200</v>
      </c>
      <c r="G2135" s="4"/>
      <c r="H2135" s="4"/>
      <c r="I2135" s="4"/>
      <c r="K2135" t="str">
        <f t="shared" si="68"/>
        <v>OKADAIR</v>
      </c>
      <c r="L2135" s="9">
        <f t="shared" si="69"/>
        <v>726200</v>
      </c>
      <c r="M2135" s="9"/>
    </row>
    <row r="2136" spans="1:13">
      <c r="A2136" s="2" t="s">
        <v>2943</v>
      </c>
      <c r="B2136" s="2" t="s">
        <v>2075</v>
      </c>
      <c r="C2136" s="3" t="s">
        <v>1344</v>
      </c>
      <c r="D2136" s="2" t="s">
        <v>1343</v>
      </c>
      <c r="E2136" s="8" t="s">
        <v>2083</v>
      </c>
      <c r="F2136" s="4">
        <v>726200</v>
      </c>
      <c r="G2136" s="4"/>
      <c r="H2136" s="4"/>
      <c r="I2136" s="4"/>
      <c r="K2136" t="str">
        <f t="shared" si="68"/>
        <v>OKALFALFA</v>
      </c>
      <c r="L2136" s="9">
        <f t="shared" si="69"/>
        <v>726200</v>
      </c>
      <c r="M2136" s="9"/>
    </row>
    <row r="2137" spans="1:13">
      <c r="A2137" s="2" t="s">
        <v>2943</v>
      </c>
      <c r="B2137" s="2" t="s">
        <v>2077</v>
      </c>
      <c r="C2137" s="3" t="s">
        <v>1345</v>
      </c>
      <c r="D2137" s="2" t="s">
        <v>1343</v>
      </c>
      <c r="E2137" s="8" t="s">
        <v>2083</v>
      </c>
      <c r="F2137" s="4">
        <v>726200</v>
      </c>
      <c r="G2137" s="4"/>
      <c r="H2137" s="4"/>
      <c r="I2137" s="4"/>
      <c r="K2137" t="str">
        <f t="shared" si="68"/>
        <v>OKATOKA</v>
      </c>
      <c r="L2137" s="9">
        <f t="shared" si="69"/>
        <v>726200</v>
      </c>
      <c r="M2137" s="9"/>
    </row>
    <row r="2138" spans="1:13">
      <c r="A2138" s="2" t="s">
        <v>2943</v>
      </c>
      <c r="B2138" s="2" t="s">
        <v>2079</v>
      </c>
      <c r="C2138" s="3" t="s">
        <v>1346</v>
      </c>
      <c r="D2138" s="2" t="s">
        <v>1343</v>
      </c>
      <c r="E2138" s="8" t="s">
        <v>2083</v>
      </c>
      <c r="F2138" s="4">
        <v>726200</v>
      </c>
      <c r="G2138" s="4"/>
      <c r="H2138" s="4"/>
      <c r="I2138" s="4"/>
      <c r="K2138" t="str">
        <f t="shared" si="68"/>
        <v>OKBEAVER</v>
      </c>
      <c r="L2138" s="9">
        <f t="shared" si="69"/>
        <v>726200</v>
      </c>
      <c r="M2138" s="9"/>
    </row>
    <row r="2139" spans="1:13">
      <c r="A2139" s="2" t="s">
        <v>2943</v>
      </c>
      <c r="B2139" s="2" t="s">
        <v>2081</v>
      </c>
      <c r="C2139" s="3" t="s">
        <v>1347</v>
      </c>
      <c r="D2139" s="2" t="s">
        <v>1343</v>
      </c>
      <c r="E2139" s="8" t="s">
        <v>2944</v>
      </c>
      <c r="F2139" s="4">
        <v>726200</v>
      </c>
      <c r="G2139" s="4"/>
      <c r="H2139" s="4"/>
      <c r="I2139" s="4"/>
      <c r="K2139" t="str">
        <f t="shared" si="68"/>
        <v>OKBECKHAM</v>
      </c>
      <c r="L2139" s="9">
        <f t="shared" si="69"/>
        <v>726200</v>
      </c>
      <c r="M2139" s="9"/>
    </row>
    <row r="2140" spans="1:13">
      <c r="A2140" s="2" t="s">
        <v>2943</v>
      </c>
      <c r="B2140" s="2" t="s">
        <v>2082</v>
      </c>
      <c r="C2140" s="3" t="s">
        <v>463</v>
      </c>
      <c r="D2140" s="2" t="s">
        <v>1343</v>
      </c>
      <c r="E2140" s="8" t="s">
        <v>2083</v>
      </c>
      <c r="F2140" s="4">
        <v>726200</v>
      </c>
      <c r="G2140" s="4"/>
      <c r="H2140" s="4"/>
      <c r="I2140" s="4"/>
      <c r="K2140" t="str">
        <f t="shared" si="68"/>
        <v>OKBLAINE</v>
      </c>
      <c r="L2140" s="9">
        <f t="shared" si="69"/>
        <v>726200</v>
      </c>
      <c r="M2140" s="9"/>
    </row>
    <row r="2141" spans="1:13">
      <c r="A2141" s="2" t="s">
        <v>2943</v>
      </c>
      <c r="B2141" s="2" t="s">
        <v>2084</v>
      </c>
      <c r="C2141" s="3" t="s">
        <v>353</v>
      </c>
      <c r="D2141" s="2" t="s">
        <v>1343</v>
      </c>
      <c r="E2141" s="8" t="s">
        <v>2945</v>
      </c>
      <c r="F2141" s="4">
        <v>726200</v>
      </c>
      <c r="G2141" s="4"/>
      <c r="H2141" s="4"/>
      <c r="I2141" s="4"/>
      <c r="K2141" t="str">
        <f t="shared" si="68"/>
        <v>OKBRYAN</v>
      </c>
      <c r="L2141" s="9">
        <f t="shared" si="69"/>
        <v>726200</v>
      </c>
      <c r="M2141" s="9"/>
    </row>
    <row r="2142" spans="1:13">
      <c r="A2142" s="2" t="s">
        <v>2943</v>
      </c>
      <c r="B2142" s="2" t="s">
        <v>2085</v>
      </c>
      <c r="C2142" s="3" t="s">
        <v>765</v>
      </c>
      <c r="D2142" s="2" t="s">
        <v>1343</v>
      </c>
      <c r="E2142" s="8" t="s">
        <v>2083</v>
      </c>
      <c r="F2142" s="4">
        <v>726200</v>
      </c>
      <c r="G2142" s="4"/>
      <c r="H2142" s="4"/>
      <c r="I2142" s="4"/>
      <c r="K2142" t="str">
        <f t="shared" si="68"/>
        <v>OKCADDO</v>
      </c>
      <c r="L2142" s="9">
        <f t="shared" si="69"/>
        <v>726200</v>
      </c>
      <c r="M2142" s="9"/>
    </row>
    <row r="2143" spans="1:13">
      <c r="A2143" s="2" t="s">
        <v>2943</v>
      </c>
      <c r="B2143" s="2" t="s">
        <v>2087</v>
      </c>
      <c r="C2143" s="3" t="s">
        <v>1348</v>
      </c>
      <c r="D2143" s="2" t="s">
        <v>1343</v>
      </c>
      <c r="E2143" s="8" t="s">
        <v>2946</v>
      </c>
      <c r="F2143" s="4">
        <v>726200</v>
      </c>
      <c r="G2143" s="4"/>
      <c r="H2143" s="4"/>
      <c r="I2143" s="4"/>
      <c r="K2143" t="str">
        <f t="shared" si="68"/>
        <v>OKCANADIAN</v>
      </c>
      <c r="L2143" s="9">
        <f t="shared" si="69"/>
        <v>726200</v>
      </c>
      <c r="M2143" s="9"/>
    </row>
    <row r="2144" spans="1:13">
      <c r="A2144" s="2" t="s">
        <v>2943</v>
      </c>
      <c r="B2144" s="2" t="s">
        <v>2088</v>
      </c>
      <c r="C2144" s="3" t="s">
        <v>716</v>
      </c>
      <c r="D2144" s="2" t="s">
        <v>1343</v>
      </c>
      <c r="E2144" s="8" t="s">
        <v>2947</v>
      </c>
      <c r="F2144" s="4">
        <v>726200</v>
      </c>
      <c r="G2144" s="4"/>
      <c r="H2144" s="4"/>
      <c r="I2144" s="4"/>
      <c r="K2144" t="str">
        <f t="shared" si="68"/>
        <v>OKCARTER</v>
      </c>
      <c r="L2144" s="9">
        <f t="shared" si="69"/>
        <v>726200</v>
      </c>
      <c r="M2144" s="9"/>
    </row>
    <row r="2145" spans="1:13">
      <c r="A2145" s="2" t="s">
        <v>2943</v>
      </c>
      <c r="B2145" s="2" t="s">
        <v>2089</v>
      </c>
      <c r="C2145" s="3" t="s">
        <v>13</v>
      </c>
      <c r="D2145" s="2" t="s">
        <v>1343</v>
      </c>
      <c r="E2145" s="8" t="s">
        <v>2948</v>
      </c>
      <c r="F2145" s="4">
        <v>726200</v>
      </c>
      <c r="G2145" s="4"/>
      <c r="H2145" s="4"/>
      <c r="I2145" s="4"/>
      <c r="K2145" t="str">
        <f t="shared" si="68"/>
        <v>OKCHEROKEE</v>
      </c>
      <c r="L2145" s="9">
        <f t="shared" si="69"/>
        <v>726200</v>
      </c>
      <c r="M2145" s="9"/>
    </row>
    <row r="2146" spans="1:13">
      <c r="A2146" s="2" t="s">
        <v>2943</v>
      </c>
      <c r="B2146" s="2" t="s">
        <v>2090</v>
      </c>
      <c r="C2146" s="3" t="s">
        <v>15</v>
      </c>
      <c r="D2146" s="2" t="s">
        <v>1343</v>
      </c>
      <c r="E2146" s="8" t="s">
        <v>2083</v>
      </c>
      <c r="F2146" s="4">
        <v>726200</v>
      </c>
      <c r="G2146" s="4"/>
      <c r="H2146" s="4"/>
      <c r="I2146" s="4"/>
      <c r="K2146" t="str">
        <f t="shared" si="68"/>
        <v>OKCHOCTAW</v>
      </c>
      <c r="L2146" s="9">
        <f t="shared" si="69"/>
        <v>726200</v>
      </c>
      <c r="M2146" s="9"/>
    </row>
    <row r="2147" spans="1:13">
      <c r="A2147" s="2" t="s">
        <v>2943</v>
      </c>
      <c r="B2147" s="2" t="s">
        <v>2091</v>
      </c>
      <c r="C2147" s="3" t="s">
        <v>1349</v>
      </c>
      <c r="D2147" s="2" t="s">
        <v>1343</v>
      </c>
      <c r="E2147" s="8" t="s">
        <v>2083</v>
      </c>
      <c r="F2147" s="4">
        <v>726200</v>
      </c>
      <c r="G2147" s="4"/>
      <c r="H2147" s="4"/>
      <c r="I2147" s="4"/>
      <c r="K2147" t="str">
        <f t="shared" si="68"/>
        <v>OKCIMARRON</v>
      </c>
      <c r="L2147" s="9">
        <f t="shared" si="69"/>
        <v>726200</v>
      </c>
      <c r="M2147" s="9"/>
    </row>
    <row r="2148" spans="1:13">
      <c r="A2148" s="2" t="s">
        <v>2943</v>
      </c>
      <c r="B2148" s="2" t="s">
        <v>2092</v>
      </c>
      <c r="C2148" s="3" t="s">
        <v>116</v>
      </c>
      <c r="D2148" s="2" t="s">
        <v>1343</v>
      </c>
      <c r="E2148" s="8" t="s">
        <v>2946</v>
      </c>
      <c r="F2148" s="4">
        <v>726200</v>
      </c>
      <c r="G2148" s="4"/>
      <c r="H2148" s="4"/>
      <c r="I2148" s="4"/>
      <c r="K2148" t="str">
        <f t="shared" si="68"/>
        <v>OKCLEVELAND</v>
      </c>
      <c r="L2148" s="9">
        <f t="shared" si="69"/>
        <v>726200</v>
      </c>
      <c r="M2148" s="9"/>
    </row>
    <row r="2149" spans="1:13">
      <c r="A2149" s="2" t="s">
        <v>2943</v>
      </c>
      <c r="B2149" s="2" t="s">
        <v>2093</v>
      </c>
      <c r="C2149" s="3" t="s">
        <v>1350</v>
      </c>
      <c r="D2149" s="2" t="s">
        <v>1343</v>
      </c>
      <c r="E2149" s="8" t="s">
        <v>2083</v>
      </c>
      <c r="F2149" s="4">
        <v>726200</v>
      </c>
      <c r="G2149" s="4"/>
      <c r="H2149" s="4"/>
      <c r="I2149" s="4"/>
      <c r="K2149" t="str">
        <f t="shared" si="68"/>
        <v>OKCOAL</v>
      </c>
      <c r="L2149" s="9">
        <f t="shared" si="69"/>
        <v>726200</v>
      </c>
      <c r="M2149" s="9"/>
    </row>
    <row r="2150" spans="1:13">
      <c r="A2150" s="2" t="s">
        <v>2943</v>
      </c>
      <c r="B2150" s="2" t="s">
        <v>2094</v>
      </c>
      <c r="C2150" s="3" t="s">
        <v>643</v>
      </c>
      <c r="D2150" s="2" t="s">
        <v>1343</v>
      </c>
      <c r="E2150" s="8" t="s">
        <v>2949</v>
      </c>
      <c r="F2150" s="4">
        <v>726200</v>
      </c>
      <c r="G2150" s="4"/>
      <c r="H2150" s="4"/>
      <c r="I2150" s="4"/>
      <c r="K2150" t="str">
        <f t="shared" si="68"/>
        <v>OKCOMANCHE</v>
      </c>
      <c r="L2150" s="9">
        <f t="shared" si="69"/>
        <v>726200</v>
      </c>
      <c r="M2150" s="9"/>
    </row>
    <row r="2151" spans="1:13">
      <c r="A2151" s="2" t="s">
        <v>2943</v>
      </c>
      <c r="B2151" s="2" t="s">
        <v>2096</v>
      </c>
      <c r="C2151" s="3" t="s">
        <v>1351</v>
      </c>
      <c r="D2151" s="2" t="s">
        <v>1343</v>
      </c>
      <c r="E2151" s="8" t="s">
        <v>2949</v>
      </c>
      <c r="F2151" s="4">
        <v>726200</v>
      </c>
      <c r="G2151" s="4"/>
      <c r="H2151" s="4"/>
      <c r="I2151" s="4"/>
      <c r="K2151" t="str">
        <f t="shared" si="68"/>
        <v>OKCOTTON</v>
      </c>
      <c r="L2151" s="9">
        <f t="shared" si="69"/>
        <v>726200</v>
      </c>
      <c r="M2151" s="9"/>
    </row>
    <row r="2152" spans="1:13">
      <c r="A2152" s="2" t="s">
        <v>2943</v>
      </c>
      <c r="B2152" s="2" t="s">
        <v>2098</v>
      </c>
      <c r="C2152" s="3" t="s">
        <v>1352</v>
      </c>
      <c r="D2152" s="2" t="s">
        <v>1343</v>
      </c>
      <c r="E2152" s="8" t="s">
        <v>2083</v>
      </c>
      <c r="F2152" s="4">
        <v>726200</v>
      </c>
      <c r="G2152" s="4"/>
      <c r="H2152" s="4"/>
      <c r="I2152" s="4"/>
      <c r="K2152" t="str">
        <f t="shared" si="68"/>
        <v>OKCRAIG</v>
      </c>
      <c r="L2152" s="9">
        <f t="shared" si="69"/>
        <v>726200</v>
      </c>
      <c r="M2152" s="9"/>
    </row>
    <row r="2153" spans="1:13">
      <c r="A2153" s="2" t="s">
        <v>2943</v>
      </c>
      <c r="B2153" s="2" t="s">
        <v>2099</v>
      </c>
      <c r="C2153" s="3" t="s">
        <v>1353</v>
      </c>
      <c r="D2153" s="2" t="s">
        <v>1343</v>
      </c>
      <c r="E2153" s="8" t="s">
        <v>2950</v>
      </c>
      <c r="F2153" s="4">
        <v>726200</v>
      </c>
      <c r="G2153" s="4"/>
      <c r="H2153" s="4"/>
      <c r="I2153" s="4"/>
      <c r="K2153" t="str">
        <f t="shared" si="68"/>
        <v>OKCREEK</v>
      </c>
      <c r="L2153" s="9">
        <f t="shared" si="69"/>
        <v>726200</v>
      </c>
      <c r="M2153" s="9"/>
    </row>
    <row r="2154" spans="1:13">
      <c r="A2154" s="2" t="s">
        <v>2943</v>
      </c>
      <c r="B2154" s="2" t="s">
        <v>2101</v>
      </c>
      <c r="C2154" s="3" t="s">
        <v>236</v>
      </c>
      <c r="D2154" s="2" t="s">
        <v>1343</v>
      </c>
      <c r="E2154" s="8" t="s">
        <v>2951</v>
      </c>
      <c r="F2154" s="4">
        <v>726200</v>
      </c>
      <c r="G2154" s="4"/>
      <c r="H2154" s="4"/>
      <c r="I2154" s="4"/>
      <c r="K2154" t="str">
        <f t="shared" si="68"/>
        <v>OKCUSTER</v>
      </c>
      <c r="L2154" s="9">
        <f t="shared" si="69"/>
        <v>726200</v>
      </c>
      <c r="M2154" s="9"/>
    </row>
    <row r="2155" spans="1:13">
      <c r="A2155" s="2" t="s">
        <v>2943</v>
      </c>
      <c r="B2155" s="2" t="s">
        <v>2102</v>
      </c>
      <c r="C2155" s="3" t="s">
        <v>552</v>
      </c>
      <c r="D2155" s="2" t="s">
        <v>1343</v>
      </c>
      <c r="E2155" s="8" t="s">
        <v>2083</v>
      </c>
      <c r="F2155" s="4">
        <v>726200</v>
      </c>
      <c r="G2155" s="4"/>
      <c r="H2155" s="4"/>
      <c r="I2155" s="4"/>
      <c r="K2155" t="str">
        <f t="shared" si="68"/>
        <v>OKDELAWARE</v>
      </c>
      <c r="L2155" s="9">
        <f t="shared" si="69"/>
        <v>726200</v>
      </c>
      <c r="M2155" s="9"/>
    </row>
    <row r="2156" spans="1:13">
      <c r="A2156" s="2" t="s">
        <v>2943</v>
      </c>
      <c r="B2156" s="2" t="s">
        <v>2103</v>
      </c>
      <c r="C2156" s="3" t="s">
        <v>1354</v>
      </c>
      <c r="D2156" s="2" t="s">
        <v>1343</v>
      </c>
      <c r="E2156" s="8" t="s">
        <v>2083</v>
      </c>
      <c r="F2156" s="4">
        <v>726200</v>
      </c>
      <c r="G2156" s="4"/>
      <c r="H2156" s="4"/>
      <c r="I2156" s="4"/>
      <c r="K2156" t="str">
        <f t="shared" si="68"/>
        <v>OKDEWEY</v>
      </c>
      <c r="L2156" s="9">
        <f t="shared" si="69"/>
        <v>726200</v>
      </c>
      <c r="M2156" s="9"/>
    </row>
    <row r="2157" spans="1:13">
      <c r="A2157" s="2" t="s">
        <v>2943</v>
      </c>
      <c r="B2157" s="2" t="s">
        <v>2105</v>
      </c>
      <c r="C2157" s="3" t="s">
        <v>647</v>
      </c>
      <c r="D2157" s="2" t="s">
        <v>1343</v>
      </c>
      <c r="E2157" s="8" t="s">
        <v>2964</v>
      </c>
      <c r="F2157" s="4">
        <v>726200</v>
      </c>
      <c r="G2157" s="4"/>
      <c r="H2157" s="4"/>
      <c r="I2157" s="4"/>
      <c r="K2157" t="str">
        <f t="shared" si="68"/>
        <v>OKELLIS</v>
      </c>
      <c r="L2157" s="9">
        <f t="shared" si="69"/>
        <v>726200</v>
      </c>
      <c r="M2157" s="9"/>
    </row>
    <row r="2158" spans="1:13">
      <c r="A2158" s="2" t="s">
        <v>2943</v>
      </c>
      <c r="B2158" s="2" t="s">
        <v>2107</v>
      </c>
      <c r="C2158" s="3" t="s">
        <v>245</v>
      </c>
      <c r="D2158" s="2" t="s">
        <v>1343</v>
      </c>
      <c r="E2158" s="8" t="s">
        <v>2952</v>
      </c>
      <c r="F2158" s="4">
        <v>726200</v>
      </c>
      <c r="G2158" s="4"/>
      <c r="H2158" s="4"/>
      <c r="I2158" s="4"/>
      <c r="K2158" t="str">
        <f t="shared" si="68"/>
        <v>OKGARFIELD</v>
      </c>
      <c r="L2158" s="9">
        <f t="shared" si="69"/>
        <v>726200</v>
      </c>
      <c r="M2158" s="9"/>
    </row>
    <row r="2159" spans="1:13">
      <c r="A2159" s="2" t="s">
        <v>2943</v>
      </c>
      <c r="B2159" s="2" t="s">
        <v>2109</v>
      </c>
      <c r="C2159" s="3" t="s">
        <v>1355</v>
      </c>
      <c r="D2159" s="2" t="s">
        <v>1343</v>
      </c>
      <c r="E2159" s="8" t="s">
        <v>2083</v>
      </c>
      <c r="F2159" s="4">
        <v>726200</v>
      </c>
      <c r="G2159" s="4"/>
      <c r="H2159" s="4"/>
      <c r="I2159" s="4"/>
      <c r="K2159" t="str">
        <f t="shared" si="68"/>
        <v>OKGARVIN</v>
      </c>
      <c r="L2159" s="9">
        <f t="shared" si="69"/>
        <v>726200</v>
      </c>
      <c r="M2159" s="9"/>
    </row>
    <row r="2160" spans="1:13">
      <c r="A2160" s="2" t="s">
        <v>2943</v>
      </c>
      <c r="B2160" s="2" t="s">
        <v>2111</v>
      </c>
      <c r="C2160" s="3" t="s">
        <v>390</v>
      </c>
      <c r="D2160" s="2" t="s">
        <v>1343</v>
      </c>
      <c r="E2160" s="8" t="s">
        <v>2946</v>
      </c>
      <c r="F2160" s="4">
        <v>726200</v>
      </c>
      <c r="G2160" s="4"/>
      <c r="H2160" s="4"/>
      <c r="I2160" s="4"/>
      <c r="K2160" t="str">
        <f t="shared" si="68"/>
        <v>OKGRADY</v>
      </c>
      <c r="L2160" s="9">
        <f t="shared" si="69"/>
        <v>726200</v>
      </c>
      <c r="M2160" s="9"/>
    </row>
    <row r="2161" spans="1:13">
      <c r="A2161" s="2" t="s">
        <v>2943</v>
      </c>
      <c r="B2161" s="2" t="s">
        <v>2112</v>
      </c>
      <c r="C2161" s="3" t="s">
        <v>128</v>
      </c>
      <c r="D2161" s="2" t="s">
        <v>1343</v>
      </c>
      <c r="E2161" s="8" t="s">
        <v>2083</v>
      </c>
      <c r="F2161" s="4">
        <v>726200</v>
      </c>
      <c r="G2161" s="4"/>
      <c r="H2161" s="4"/>
      <c r="I2161" s="4"/>
      <c r="K2161" t="str">
        <f t="shared" si="68"/>
        <v>OKGRANT</v>
      </c>
      <c r="L2161" s="9">
        <f t="shared" si="69"/>
        <v>726200</v>
      </c>
      <c r="M2161" s="9"/>
    </row>
    <row r="2162" spans="1:13">
      <c r="A2162" s="2" t="s">
        <v>2943</v>
      </c>
      <c r="B2162" s="2" t="s">
        <v>2114</v>
      </c>
      <c r="C2162" s="3" t="s">
        <v>1356</v>
      </c>
      <c r="D2162" s="2" t="s">
        <v>1343</v>
      </c>
      <c r="E2162" s="8" t="s">
        <v>2083</v>
      </c>
      <c r="F2162" s="4">
        <v>726200</v>
      </c>
      <c r="G2162" s="4"/>
      <c r="H2162" s="4"/>
      <c r="I2162" s="4"/>
      <c r="K2162" t="str">
        <f t="shared" si="68"/>
        <v>OKGREER</v>
      </c>
      <c r="L2162" s="9">
        <f t="shared" si="69"/>
        <v>726200</v>
      </c>
      <c r="M2162" s="9"/>
    </row>
    <row r="2163" spans="1:13">
      <c r="A2163" s="2" t="s">
        <v>2943</v>
      </c>
      <c r="B2163" s="2" t="s">
        <v>2116</v>
      </c>
      <c r="C2163" s="3" t="s">
        <v>1357</v>
      </c>
      <c r="D2163" s="2" t="s">
        <v>1343</v>
      </c>
      <c r="E2163" s="8" t="s">
        <v>2083</v>
      </c>
      <c r="F2163" s="4">
        <v>726200</v>
      </c>
      <c r="G2163" s="4"/>
      <c r="H2163" s="4"/>
      <c r="I2163" s="4"/>
      <c r="K2163" t="str">
        <f t="shared" si="68"/>
        <v>OKHARMON</v>
      </c>
      <c r="L2163" s="9">
        <f t="shared" si="69"/>
        <v>726200</v>
      </c>
      <c r="M2163" s="9"/>
    </row>
    <row r="2164" spans="1:13">
      <c r="A2164" s="2" t="s">
        <v>2943</v>
      </c>
      <c r="B2164" s="2" t="s">
        <v>2117</v>
      </c>
      <c r="C2164" s="3" t="s">
        <v>655</v>
      </c>
      <c r="D2164" s="2" t="s">
        <v>1343</v>
      </c>
      <c r="E2164" s="8" t="s">
        <v>2083</v>
      </c>
      <c r="F2164" s="4">
        <v>726200</v>
      </c>
      <c r="G2164" s="4"/>
      <c r="H2164" s="4"/>
      <c r="I2164" s="4"/>
      <c r="K2164" t="str">
        <f t="shared" si="68"/>
        <v>OKHARPER</v>
      </c>
      <c r="L2164" s="9">
        <f t="shared" si="69"/>
        <v>726200</v>
      </c>
      <c r="M2164" s="9"/>
    </row>
    <row r="2165" spans="1:13">
      <c r="A2165" s="2" t="s">
        <v>2943</v>
      </c>
      <c r="B2165" s="2" t="s">
        <v>2118</v>
      </c>
      <c r="C2165" s="3" t="s">
        <v>657</v>
      </c>
      <c r="D2165" s="2" t="s">
        <v>1343</v>
      </c>
      <c r="E2165" s="8" t="s">
        <v>2083</v>
      </c>
      <c r="F2165" s="4">
        <v>726200</v>
      </c>
      <c r="G2165" s="4"/>
      <c r="H2165" s="4"/>
      <c r="I2165" s="4"/>
      <c r="K2165" t="str">
        <f t="shared" si="68"/>
        <v>OKHASKELL</v>
      </c>
      <c r="L2165" s="9">
        <f t="shared" si="69"/>
        <v>726200</v>
      </c>
      <c r="M2165" s="9"/>
    </row>
    <row r="2166" spans="1:13">
      <c r="A2166" s="2" t="s">
        <v>2943</v>
      </c>
      <c r="B2166" s="2" t="s">
        <v>2120</v>
      </c>
      <c r="C2166" s="3" t="s">
        <v>1358</v>
      </c>
      <c r="D2166" s="2" t="s">
        <v>1343</v>
      </c>
      <c r="E2166" s="8" t="s">
        <v>2083</v>
      </c>
      <c r="F2166" s="4">
        <v>726200</v>
      </c>
      <c r="G2166" s="4"/>
      <c r="H2166" s="4"/>
      <c r="I2166" s="4"/>
      <c r="K2166" t="str">
        <f t="shared" si="68"/>
        <v>OKHUGHES</v>
      </c>
      <c r="L2166" s="9">
        <f t="shared" si="69"/>
        <v>726200</v>
      </c>
      <c r="M2166" s="9"/>
    </row>
    <row r="2167" spans="1:13">
      <c r="A2167" s="2" t="s">
        <v>2943</v>
      </c>
      <c r="B2167" s="2" t="s">
        <v>2121</v>
      </c>
      <c r="C2167" s="3" t="s">
        <v>39</v>
      </c>
      <c r="D2167" s="2" t="s">
        <v>1343</v>
      </c>
      <c r="E2167" s="8" t="s">
        <v>2953</v>
      </c>
      <c r="F2167" s="4">
        <v>726200</v>
      </c>
      <c r="G2167" s="4"/>
      <c r="H2167" s="4"/>
      <c r="I2167" s="4"/>
      <c r="K2167" t="str">
        <f t="shared" si="68"/>
        <v>OKJACKSON</v>
      </c>
      <c r="L2167" s="9">
        <f t="shared" si="69"/>
        <v>726200</v>
      </c>
      <c r="M2167" s="9"/>
    </row>
    <row r="2168" spans="1:13">
      <c r="A2168" s="2" t="s">
        <v>2943</v>
      </c>
      <c r="B2168" s="2" t="s">
        <v>2123</v>
      </c>
      <c r="C2168" s="3" t="s">
        <v>40</v>
      </c>
      <c r="D2168" s="2" t="s">
        <v>1343</v>
      </c>
      <c r="E2168" s="8" t="s">
        <v>2083</v>
      </c>
      <c r="F2168" s="4">
        <v>726200</v>
      </c>
      <c r="G2168" s="4"/>
      <c r="H2168" s="4"/>
      <c r="I2168" s="4"/>
      <c r="K2168" t="str">
        <f t="shared" si="68"/>
        <v>OKJEFFERSON</v>
      </c>
      <c r="L2168" s="9">
        <f t="shared" si="69"/>
        <v>726200</v>
      </c>
      <c r="M2168" s="9"/>
    </row>
    <row r="2169" spans="1:13">
      <c r="A2169" s="2" t="s">
        <v>2943</v>
      </c>
      <c r="B2169" s="2" t="s">
        <v>2124</v>
      </c>
      <c r="C2169" s="3" t="s">
        <v>1246</v>
      </c>
      <c r="D2169" s="2" t="s">
        <v>1343</v>
      </c>
      <c r="E2169" s="8" t="s">
        <v>2083</v>
      </c>
      <c r="F2169" s="4">
        <v>726200</v>
      </c>
      <c r="G2169" s="4"/>
      <c r="H2169" s="4"/>
      <c r="I2169" s="4"/>
      <c r="K2169" t="str">
        <f t="shared" si="68"/>
        <v>OKJOHNSTON</v>
      </c>
      <c r="L2169" s="9">
        <f t="shared" si="69"/>
        <v>726200</v>
      </c>
      <c r="M2169" s="9"/>
    </row>
    <row r="2170" spans="1:13">
      <c r="A2170" s="2" t="s">
        <v>2943</v>
      </c>
      <c r="B2170" s="2" t="s">
        <v>2125</v>
      </c>
      <c r="C2170" s="3" t="s">
        <v>1359</v>
      </c>
      <c r="D2170" s="2" t="s">
        <v>1343</v>
      </c>
      <c r="E2170" s="8" t="s">
        <v>2954</v>
      </c>
      <c r="F2170" s="4">
        <v>726200</v>
      </c>
      <c r="G2170" s="4"/>
      <c r="H2170" s="4"/>
      <c r="I2170" s="4"/>
      <c r="K2170" t="str">
        <f t="shared" si="68"/>
        <v>OKKAY</v>
      </c>
      <c r="L2170" s="9">
        <f t="shared" si="69"/>
        <v>726200</v>
      </c>
      <c r="M2170" s="9"/>
    </row>
    <row r="2171" spans="1:13">
      <c r="A2171" s="2" t="s">
        <v>2943</v>
      </c>
      <c r="B2171" s="2" t="s">
        <v>2127</v>
      </c>
      <c r="C2171" s="3" t="s">
        <v>1360</v>
      </c>
      <c r="D2171" s="2" t="s">
        <v>1343</v>
      </c>
      <c r="E2171" s="8" t="s">
        <v>2083</v>
      </c>
      <c r="F2171" s="4">
        <v>726200</v>
      </c>
      <c r="G2171" s="4"/>
      <c r="H2171" s="4"/>
      <c r="I2171" s="4"/>
      <c r="K2171" t="str">
        <f t="shared" si="68"/>
        <v>OKKINGFISHER</v>
      </c>
      <c r="L2171" s="9">
        <f t="shared" si="69"/>
        <v>726200</v>
      </c>
      <c r="M2171" s="9"/>
    </row>
    <row r="2172" spans="1:13">
      <c r="A2172" s="2" t="s">
        <v>2943</v>
      </c>
      <c r="B2172" s="2" t="s">
        <v>2128</v>
      </c>
      <c r="C2172" s="3" t="s">
        <v>251</v>
      </c>
      <c r="D2172" s="2" t="s">
        <v>1343</v>
      </c>
      <c r="E2172" s="8" t="s">
        <v>2083</v>
      </c>
      <c r="F2172" s="4">
        <v>726200</v>
      </c>
      <c r="G2172" s="4"/>
      <c r="H2172" s="4"/>
      <c r="I2172" s="4"/>
      <c r="K2172" t="str">
        <f t="shared" si="68"/>
        <v>OKKIOWA</v>
      </c>
      <c r="L2172" s="9">
        <f t="shared" si="69"/>
        <v>726200</v>
      </c>
      <c r="M2172" s="9"/>
    </row>
    <row r="2173" spans="1:13">
      <c r="A2173" s="2" t="s">
        <v>2943</v>
      </c>
      <c r="B2173" s="2" t="s">
        <v>2129</v>
      </c>
      <c r="C2173" s="3" t="s">
        <v>1361</v>
      </c>
      <c r="D2173" s="2" t="s">
        <v>1343</v>
      </c>
      <c r="E2173" s="8" t="s">
        <v>2083</v>
      </c>
      <c r="F2173" s="4">
        <v>726200</v>
      </c>
      <c r="G2173" s="4"/>
      <c r="H2173" s="4"/>
      <c r="I2173" s="4"/>
      <c r="K2173" t="str">
        <f t="shared" si="68"/>
        <v>OKLATIMER</v>
      </c>
      <c r="L2173" s="9">
        <f t="shared" si="69"/>
        <v>726200</v>
      </c>
      <c r="M2173" s="9"/>
    </row>
    <row r="2174" spans="1:13">
      <c r="A2174" s="2" t="s">
        <v>2943</v>
      </c>
      <c r="B2174" s="2" t="s">
        <v>2130</v>
      </c>
      <c r="C2174" s="3" t="s">
        <v>1362</v>
      </c>
      <c r="D2174" s="2" t="s">
        <v>1343</v>
      </c>
      <c r="E2174" s="8" t="s">
        <v>2083</v>
      </c>
      <c r="F2174" s="4">
        <v>726200</v>
      </c>
      <c r="G2174" s="4"/>
      <c r="H2174" s="4"/>
      <c r="I2174" s="4"/>
      <c r="K2174" t="str">
        <f t="shared" si="68"/>
        <v>OKLE FLORE</v>
      </c>
      <c r="L2174" s="9">
        <f t="shared" si="69"/>
        <v>726200</v>
      </c>
      <c r="M2174" s="9"/>
    </row>
    <row r="2175" spans="1:13">
      <c r="A2175" s="2" t="s">
        <v>2943</v>
      </c>
      <c r="B2175" s="2" t="s">
        <v>2132</v>
      </c>
      <c r="C2175" s="3" t="s">
        <v>136</v>
      </c>
      <c r="D2175" s="2" t="s">
        <v>1343</v>
      </c>
      <c r="E2175" s="8" t="s">
        <v>2946</v>
      </c>
      <c r="F2175" s="4">
        <v>726200</v>
      </c>
      <c r="G2175" s="4"/>
      <c r="H2175" s="4"/>
      <c r="I2175" s="4"/>
      <c r="K2175" t="str">
        <f t="shared" si="68"/>
        <v>OKLINCOLN</v>
      </c>
      <c r="L2175" s="9">
        <f t="shared" si="69"/>
        <v>726200</v>
      </c>
      <c r="M2175" s="9"/>
    </row>
    <row r="2176" spans="1:13">
      <c r="A2176" s="2" t="s">
        <v>2943</v>
      </c>
      <c r="B2176" s="2" t="s">
        <v>2134</v>
      </c>
      <c r="C2176" s="3" t="s">
        <v>138</v>
      </c>
      <c r="D2176" s="2" t="s">
        <v>1343</v>
      </c>
      <c r="E2176" s="8" t="s">
        <v>2946</v>
      </c>
      <c r="F2176" s="4">
        <v>726200</v>
      </c>
      <c r="G2176" s="4"/>
      <c r="H2176" s="4"/>
      <c r="I2176" s="4"/>
      <c r="K2176" t="str">
        <f t="shared" si="68"/>
        <v>OKLOGAN</v>
      </c>
      <c r="L2176" s="9">
        <f t="shared" si="69"/>
        <v>726200</v>
      </c>
      <c r="M2176" s="9"/>
    </row>
    <row r="2177" spans="1:13">
      <c r="A2177" s="2" t="s">
        <v>2943</v>
      </c>
      <c r="B2177" s="2" t="s">
        <v>2136</v>
      </c>
      <c r="C2177" s="3" t="s">
        <v>1363</v>
      </c>
      <c r="D2177" s="2" t="s">
        <v>1343</v>
      </c>
      <c r="E2177" s="8" t="s">
        <v>2947</v>
      </c>
      <c r="F2177" s="4">
        <v>726200</v>
      </c>
      <c r="G2177" s="4"/>
      <c r="H2177" s="4"/>
      <c r="I2177" s="4"/>
      <c r="K2177" t="str">
        <f t="shared" si="68"/>
        <v>OKLOVE</v>
      </c>
      <c r="L2177" s="9">
        <f t="shared" si="69"/>
        <v>726200</v>
      </c>
      <c r="M2177" s="9"/>
    </row>
    <row r="2178" spans="1:13">
      <c r="A2178" s="2" t="s">
        <v>2943</v>
      </c>
      <c r="B2178" s="2" t="s">
        <v>2137</v>
      </c>
      <c r="C2178" s="3" t="s">
        <v>1364</v>
      </c>
      <c r="D2178" s="2" t="s">
        <v>1343</v>
      </c>
      <c r="E2178" s="8" t="s">
        <v>2946</v>
      </c>
      <c r="F2178" s="4">
        <v>726200</v>
      </c>
      <c r="G2178" s="4"/>
      <c r="H2178" s="4"/>
      <c r="I2178" s="4"/>
      <c r="K2178" t="str">
        <f t="shared" si="68"/>
        <v>OKMCCLAIN</v>
      </c>
      <c r="L2178" s="9">
        <f t="shared" si="69"/>
        <v>726200</v>
      </c>
      <c r="M2178" s="9"/>
    </row>
    <row r="2179" spans="1:13">
      <c r="A2179" s="2" t="s">
        <v>2943</v>
      </c>
      <c r="B2179" s="2" t="s">
        <v>2138</v>
      </c>
      <c r="C2179" s="3" t="s">
        <v>1365</v>
      </c>
      <c r="D2179" s="2" t="s">
        <v>1343</v>
      </c>
      <c r="E2179" s="8" t="s">
        <v>2083</v>
      </c>
      <c r="F2179" s="4">
        <v>726200</v>
      </c>
      <c r="G2179" s="4"/>
      <c r="H2179" s="4"/>
      <c r="I2179" s="4"/>
      <c r="K2179" t="str">
        <f t="shared" si="68"/>
        <v>OKMCCURTAIN</v>
      </c>
      <c r="L2179" s="9">
        <f t="shared" si="69"/>
        <v>726200</v>
      </c>
      <c r="M2179" s="9"/>
    </row>
    <row r="2180" spans="1:13">
      <c r="A2180" s="2" t="s">
        <v>2943</v>
      </c>
      <c r="B2180" s="2" t="s">
        <v>2139</v>
      </c>
      <c r="C2180" s="3" t="s">
        <v>409</v>
      </c>
      <c r="D2180" s="2" t="s">
        <v>1343</v>
      </c>
      <c r="E2180" s="8" t="s">
        <v>2083</v>
      </c>
      <c r="F2180" s="4">
        <v>726200</v>
      </c>
      <c r="G2180" s="4"/>
      <c r="H2180" s="4"/>
      <c r="I2180" s="4"/>
      <c r="K2180" t="str">
        <f t="shared" si="68"/>
        <v>OKMCINTOSH</v>
      </c>
      <c r="L2180" s="9">
        <f t="shared" si="69"/>
        <v>726200</v>
      </c>
      <c r="M2180" s="9"/>
    </row>
    <row r="2181" spans="1:13">
      <c r="A2181" s="2" t="s">
        <v>2943</v>
      </c>
      <c r="B2181" s="2" t="s">
        <v>2140</v>
      </c>
      <c r="C2181" s="3" t="s">
        <v>1366</v>
      </c>
      <c r="D2181" s="2" t="s">
        <v>1343</v>
      </c>
      <c r="E2181" s="8" t="s">
        <v>2083</v>
      </c>
      <c r="F2181" s="4">
        <v>726200</v>
      </c>
      <c r="G2181" s="4"/>
      <c r="H2181" s="4"/>
      <c r="I2181" s="4"/>
      <c r="K2181" t="str">
        <f t="shared" ref="K2181:K2244" si="70">+D2181&amp;C2181</f>
        <v>OKMAJOR</v>
      </c>
      <c r="L2181" s="9">
        <f t="shared" ref="L2181:L2244" si="71">+F2181</f>
        <v>726200</v>
      </c>
      <c r="M2181" s="9"/>
    </row>
    <row r="2182" spans="1:13">
      <c r="A2182" s="2" t="s">
        <v>2943</v>
      </c>
      <c r="B2182" s="2" t="s">
        <v>2141</v>
      </c>
      <c r="C2182" s="3" t="s">
        <v>51</v>
      </c>
      <c r="D2182" s="2" t="s">
        <v>1343</v>
      </c>
      <c r="E2182" s="8" t="s">
        <v>2083</v>
      </c>
      <c r="F2182" s="4">
        <v>726200</v>
      </c>
      <c r="G2182" s="4"/>
      <c r="H2182" s="4"/>
      <c r="I2182" s="4"/>
      <c r="K2182" t="str">
        <f t="shared" si="70"/>
        <v>OKMARSHALL</v>
      </c>
      <c r="L2182" s="9">
        <f t="shared" si="71"/>
        <v>726200</v>
      </c>
      <c r="M2182" s="9"/>
    </row>
    <row r="2183" spans="1:13">
      <c r="A2183" s="2" t="s">
        <v>2943</v>
      </c>
      <c r="B2183" s="2" t="s">
        <v>2143</v>
      </c>
      <c r="C2183" s="3" t="s">
        <v>1367</v>
      </c>
      <c r="D2183" s="2" t="s">
        <v>1343</v>
      </c>
      <c r="E2183" s="8" t="s">
        <v>2083</v>
      </c>
      <c r="F2183" s="4">
        <v>726200</v>
      </c>
      <c r="G2183" s="4"/>
      <c r="H2183" s="4"/>
      <c r="I2183" s="4"/>
      <c r="K2183" t="str">
        <f t="shared" si="70"/>
        <v>OKMAYES</v>
      </c>
      <c r="L2183" s="9">
        <f t="shared" si="71"/>
        <v>726200</v>
      </c>
      <c r="M2183" s="9"/>
    </row>
    <row r="2184" spans="1:13">
      <c r="A2184" s="2" t="s">
        <v>2943</v>
      </c>
      <c r="B2184" s="2" t="s">
        <v>2145</v>
      </c>
      <c r="C2184" s="3" t="s">
        <v>412</v>
      </c>
      <c r="D2184" s="2" t="s">
        <v>1343</v>
      </c>
      <c r="E2184" s="8" t="s">
        <v>2083</v>
      </c>
      <c r="F2184" s="4">
        <v>726200</v>
      </c>
      <c r="G2184" s="4"/>
      <c r="H2184" s="4"/>
      <c r="I2184" s="4"/>
      <c r="K2184" t="str">
        <f t="shared" si="70"/>
        <v>OKMURRAY</v>
      </c>
      <c r="L2184" s="9">
        <f t="shared" si="71"/>
        <v>726200</v>
      </c>
      <c r="M2184" s="9"/>
    </row>
    <row r="2185" spans="1:13">
      <c r="A2185" s="2" t="s">
        <v>2943</v>
      </c>
      <c r="B2185" s="2" t="s">
        <v>2146</v>
      </c>
      <c r="C2185" s="3" t="s">
        <v>1368</v>
      </c>
      <c r="D2185" s="2" t="s">
        <v>1343</v>
      </c>
      <c r="E2185" s="8" t="s">
        <v>2955</v>
      </c>
      <c r="F2185" s="4">
        <v>726200</v>
      </c>
      <c r="G2185" s="4"/>
      <c r="H2185" s="4"/>
      <c r="I2185" s="4"/>
      <c r="K2185" t="str">
        <f t="shared" si="70"/>
        <v>OKMUSKOGEE</v>
      </c>
      <c r="L2185" s="9">
        <f t="shared" si="71"/>
        <v>726200</v>
      </c>
      <c r="M2185" s="9"/>
    </row>
    <row r="2186" spans="1:13">
      <c r="A2186" s="2" t="s">
        <v>2943</v>
      </c>
      <c r="B2186" s="2" t="s">
        <v>2147</v>
      </c>
      <c r="C2186" s="3" t="s">
        <v>565</v>
      </c>
      <c r="D2186" s="2" t="s">
        <v>1343</v>
      </c>
      <c r="E2186" s="8" t="s">
        <v>2083</v>
      </c>
      <c r="F2186" s="4">
        <v>726200</v>
      </c>
      <c r="G2186" s="4"/>
      <c r="H2186" s="4"/>
      <c r="I2186" s="4"/>
      <c r="K2186" t="str">
        <f t="shared" si="70"/>
        <v>OKNOBLE</v>
      </c>
      <c r="L2186" s="9">
        <f t="shared" si="71"/>
        <v>726200</v>
      </c>
      <c r="M2186" s="9"/>
    </row>
    <row r="2187" spans="1:13">
      <c r="A2187" s="2" t="s">
        <v>2943</v>
      </c>
      <c r="B2187" s="2" t="s">
        <v>2148</v>
      </c>
      <c r="C2187" s="3" t="s">
        <v>1369</v>
      </c>
      <c r="D2187" s="2" t="s">
        <v>1343</v>
      </c>
      <c r="E2187" s="8" t="s">
        <v>2083</v>
      </c>
      <c r="F2187" s="4">
        <v>726200</v>
      </c>
      <c r="G2187" s="4"/>
      <c r="H2187" s="4"/>
      <c r="I2187" s="4"/>
      <c r="K2187" t="str">
        <f t="shared" si="70"/>
        <v>OKNOWATA</v>
      </c>
      <c r="L2187" s="9">
        <f t="shared" si="71"/>
        <v>726200</v>
      </c>
      <c r="M2187" s="9"/>
    </row>
    <row r="2188" spans="1:13">
      <c r="A2188" s="2" t="s">
        <v>2943</v>
      </c>
      <c r="B2188" s="2" t="s">
        <v>2149</v>
      </c>
      <c r="C2188" s="3" t="s">
        <v>1370</v>
      </c>
      <c r="D2188" s="2" t="s">
        <v>1343</v>
      </c>
      <c r="E2188" s="8" t="s">
        <v>2083</v>
      </c>
      <c r="F2188" s="4">
        <v>726200</v>
      </c>
      <c r="G2188" s="4"/>
      <c r="H2188" s="4"/>
      <c r="I2188" s="4"/>
      <c r="K2188" t="str">
        <f t="shared" si="70"/>
        <v>OKOKFUSKEE</v>
      </c>
      <c r="L2188" s="9">
        <f t="shared" si="71"/>
        <v>726200</v>
      </c>
      <c r="M2188" s="9"/>
    </row>
    <row r="2189" spans="1:13">
      <c r="A2189" s="2" t="s">
        <v>2943</v>
      </c>
      <c r="B2189" s="2" t="s">
        <v>2150</v>
      </c>
      <c r="C2189" s="3" t="s">
        <v>1371</v>
      </c>
      <c r="D2189" s="2" t="s">
        <v>1343</v>
      </c>
      <c r="E2189" s="8" t="s">
        <v>2946</v>
      </c>
      <c r="F2189" s="4">
        <v>726200</v>
      </c>
      <c r="G2189" s="4"/>
      <c r="H2189" s="4"/>
      <c r="I2189" s="4"/>
      <c r="K2189" t="str">
        <f t="shared" si="70"/>
        <v>OKOKLAHOMA</v>
      </c>
      <c r="L2189" s="9">
        <f t="shared" si="71"/>
        <v>726200</v>
      </c>
      <c r="M2189" s="9"/>
    </row>
    <row r="2190" spans="1:13">
      <c r="A2190" s="2" t="s">
        <v>2943</v>
      </c>
      <c r="B2190" s="2" t="s">
        <v>2152</v>
      </c>
      <c r="C2190" s="3" t="s">
        <v>1372</v>
      </c>
      <c r="D2190" s="2" t="s">
        <v>1343</v>
      </c>
      <c r="E2190" s="8" t="s">
        <v>2950</v>
      </c>
      <c r="F2190" s="4">
        <v>726200</v>
      </c>
      <c r="G2190" s="4"/>
      <c r="H2190" s="4"/>
      <c r="I2190" s="4"/>
      <c r="K2190" t="str">
        <f t="shared" si="70"/>
        <v>OKOKMULGEE</v>
      </c>
      <c r="L2190" s="9">
        <f t="shared" si="71"/>
        <v>726200</v>
      </c>
      <c r="M2190" s="9"/>
    </row>
    <row r="2191" spans="1:13">
      <c r="A2191" s="2" t="s">
        <v>2943</v>
      </c>
      <c r="B2191" s="2" t="s">
        <v>2153</v>
      </c>
      <c r="C2191" s="3" t="s">
        <v>673</v>
      </c>
      <c r="D2191" s="2" t="s">
        <v>1343</v>
      </c>
      <c r="E2191" s="8" t="s">
        <v>2950</v>
      </c>
      <c r="F2191" s="4">
        <v>726200</v>
      </c>
      <c r="G2191" s="4"/>
      <c r="H2191" s="4"/>
      <c r="I2191" s="4"/>
      <c r="K2191" t="str">
        <f t="shared" si="70"/>
        <v>OKOSAGE</v>
      </c>
      <c r="L2191" s="9">
        <f t="shared" si="71"/>
        <v>726200</v>
      </c>
      <c r="M2191" s="9"/>
    </row>
    <row r="2192" spans="1:13">
      <c r="A2192" s="2" t="s">
        <v>2943</v>
      </c>
      <c r="B2192" s="2" t="s">
        <v>2155</v>
      </c>
      <c r="C2192" s="3" t="s">
        <v>675</v>
      </c>
      <c r="D2192" s="2" t="s">
        <v>1343</v>
      </c>
      <c r="E2192" s="8" t="s">
        <v>2956</v>
      </c>
      <c r="F2192" s="4">
        <v>726200</v>
      </c>
      <c r="G2192" s="4"/>
      <c r="H2192" s="4"/>
      <c r="I2192" s="4"/>
      <c r="K2192" t="str">
        <f t="shared" si="70"/>
        <v>OKOTTAWA</v>
      </c>
      <c r="L2192" s="9">
        <f t="shared" si="71"/>
        <v>726200</v>
      </c>
      <c r="M2192" s="9"/>
    </row>
    <row r="2193" spans="1:13">
      <c r="A2193" s="2" t="s">
        <v>2943</v>
      </c>
      <c r="B2193" s="2" t="s">
        <v>2156</v>
      </c>
      <c r="C2193" s="3" t="s">
        <v>676</v>
      </c>
      <c r="D2193" s="2" t="s">
        <v>1343</v>
      </c>
      <c r="E2193" s="8" t="s">
        <v>2950</v>
      </c>
      <c r="F2193" s="4">
        <v>726200</v>
      </c>
      <c r="G2193" s="4"/>
      <c r="H2193" s="4"/>
      <c r="I2193" s="4"/>
      <c r="K2193" t="str">
        <f t="shared" si="70"/>
        <v>OKPAWNEE</v>
      </c>
      <c r="L2193" s="9">
        <f t="shared" si="71"/>
        <v>726200</v>
      </c>
      <c r="M2193" s="9"/>
    </row>
    <row r="2194" spans="1:13">
      <c r="A2194" s="2" t="s">
        <v>2943</v>
      </c>
      <c r="B2194" s="2" t="s">
        <v>2157</v>
      </c>
      <c r="C2194" s="3" t="s">
        <v>1373</v>
      </c>
      <c r="D2194" s="2" t="s">
        <v>1343</v>
      </c>
      <c r="E2194" s="8" t="s">
        <v>2957</v>
      </c>
      <c r="F2194" s="4">
        <v>726200</v>
      </c>
      <c r="G2194" s="4"/>
      <c r="H2194" s="4"/>
      <c r="I2194" s="4"/>
      <c r="K2194" t="str">
        <f t="shared" si="70"/>
        <v>OKPAYNE</v>
      </c>
      <c r="L2194" s="9">
        <f t="shared" si="71"/>
        <v>726200</v>
      </c>
      <c r="M2194" s="9"/>
    </row>
    <row r="2195" spans="1:13">
      <c r="A2195" s="2" t="s">
        <v>2943</v>
      </c>
      <c r="B2195" s="2" t="s">
        <v>2158</v>
      </c>
      <c r="C2195" s="3" t="s">
        <v>1374</v>
      </c>
      <c r="D2195" s="2" t="s">
        <v>1343</v>
      </c>
      <c r="E2195" s="8" t="s">
        <v>2958</v>
      </c>
      <c r="F2195" s="4">
        <v>726200</v>
      </c>
      <c r="G2195" s="4"/>
      <c r="H2195" s="4"/>
      <c r="I2195" s="4"/>
      <c r="K2195" t="str">
        <f t="shared" si="70"/>
        <v>OKPITTSBURG</v>
      </c>
      <c r="L2195" s="9">
        <f t="shared" si="71"/>
        <v>726200</v>
      </c>
      <c r="M2195" s="9"/>
    </row>
    <row r="2196" spans="1:13">
      <c r="A2196" s="2" t="s">
        <v>2943</v>
      </c>
      <c r="B2196" s="2" t="s">
        <v>2159</v>
      </c>
      <c r="C2196" s="3" t="s">
        <v>991</v>
      </c>
      <c r="D2196" s="2" t="s">
        <v>1343</v>
      </c>
      <c r="E2196" s="8" t="s">
        <v>2959</v>
      </c>
      <c r="F2196" s="4">
        <v>726200</v>
      </c>
      <c r="G2196" s="4"/>
      <c r="H2196" s="4"/>
      <c r="I2196" s="4"/>
      <c r="K2196" t="str">
        <f t="shared" si="70"/>
        <v>OKPONTOTOC</v>
      </c>
      <c r="L2196" s="9">
        <f t="shared" si="71"/>
        <v>726200</v>
      </c>
      <c r="M2196" s="9"/>
    </row>
    <row r="2197" spans="1:13">
      <c r="A2197" s="2" t="s">
        <v>2943</v>
      </c>
      <c r="B2197" s="2" t="s">
        <v>2161</v>
      </c>
      <c r="C2197" s="3" t="s">
        <v>677</v>
      </c>
      <c r="D2197" s="2" t="s">
        <v>1343</v>
      </c>
      <c r="E2197" s="8" t="s">
        <v>2960</v>
      </c>
      <c r="F2197" s="4">
        <v>726200</v>
      </c>
      <c r="G2197" s="4"/>
      <c r="H2197" s="4"/>
      <c r="I2197" s="4"/>
      <c r="K2197" t="str">
        <f t="shared" si="70"/>
        <v>OKPOTTAWATOMIE</v>
      </c>
      <c r="L2197" s="9">
        <f t="shared" si="71"/>
        <v>726200</v>
      </c>
      <c r="M2197" s="9"/>
    </row>
    <row r="2198" spans="1:13">
      <c r="A2198" s="2" t="s">
        <v>2943</v>
      </c>
      <c r="B2198" s="2" t="s">
        <v>2162</v>
      </c>
      <c r="C2198" s="3" t="s">
        <v>1375</v>
      </c>
      <c r="D2198" s="2" t="s">
        <v>1343</v>
      </c>
      <c r="E2198" s="8" t="s">
        <v>2083</v>
      </c>
      <c r="F2198" s="4">
        <v>726200</v>
      </c>
      <c r="G2198" s="4"/>
      <c r="H2198" s="4"/>
      <c r="I2198" s="4"/>
      <c r="K2198" t="str">
        <f t="shared" si="70"/>
        <v>OKPUSHMATAHA</v>
      </c>
      <c r="L2198" s="9">
        <f t="shared" si="71"/>
        <v>726200</v>
      </c>
      <c r="M2198" s="9"/>
    </row>
    <row r="2199" spans="1:13">
      <c r="A2199" s="2" t="s">
        <v>2943</v>
      </c>
      <c r="B2199" s="2" t="s">
        <v>2163</v>
      </c>
      <c r="C2199" s="3" t="s">
        <v>1376</v>
      </c>
      <c r="D2199" s="2" t="s">
        <v>1343</v>
      </c>
      <c r="E2199" s="8" t="s">
        <v>2083</v>
      </c>
      <c r="F2199" s="4">
        <v>726200</v>
      </c>
      <c r="G2199" s="4"/>
      <c r="H2199" s="4"/>
      <c r="I2199" s="4"/>
      <c r="K2199" t="str">
        <f t="shared" si="70"/>
        <v>OKROGER MILLS</v>
      </c>
      <c r="L2199" s="9">
        <f t="shared" si="71"/>
        <v>726200</v>
      </c>
      <c r="M2199" s="9"/>
    </row>
    <row r="2200" spans="1:13">
      <c r="A2200" s="2" t="s">
        <v>2943</v>
      </c>
      <c r="B2200" s="2" t="s">
        <v>2164</v>
      </c>
      <c r="C2200" s="3" t="s">
        <v>1377</v>
      </c>
      <c r="D2200" s="2" t="s">
        <v>1343</v>
      </c>
      <c r="E2200" s="8" t="s">
        <v>2950</v>
      </c>
      <c r="F2200" s="4">
        <v>726200</v>
      </c>
      <c r="G2200" s="4"/>
      <c r="H2200" s="4"/>
      <c r="I2200" s="4"/>
      <c r="K2200" t="str">
        <f t="shared" si="70"/>
        <v>OKROGERS</v>
      </c>
      <c r="L2200" s="9">
        <f t="shared" si="71"/>
        <v>726200</v>
      </c>
      <c r="M2200" s="9"/>
    </row>
    <row r="2201" spans="1:13">
      <c r="A2201" s="2" t="s">
        <v>2943</v>
      </c>
      <c r="B2201" s="2" t="s">
        <v>2165</v>
      </c>
      <c r="C2201" s="3" t="s">
        <v>335</v>
      </c>
      <c r="D2201" s="2" t="s">
        <v>1343</v>
      </c>
      <c r="E2201" s="8" t="s">
        <v>2083</v>
      </c>
      <c r="F2201" s="4">
        <v>726200</v>
      </c>
      <c r="G2201" s="4"/>
      <c r="H2201" s="4"/>
      <c r="I2201" s="4"/>
      <c r="K2201" t="str">
        <f t="shared" si="70"/>
        <v>OKSEMINOLE</v>
      </c>
      <c r="L2201" s="9">
        <f t="shared" si="71"/>
        <v>726200</v>
      </c>
      <c r="M2201" s="9"/>
    </row>
    <row r="2202" spans="1:13">
      <c r="A2202" s="2" t="s">
        <v>2943</v>
      </c>
      <c r="B2202" s="2" t="s">
        <v>2231</v>
      </c>
      <c r="C2202" s="3" t="s">
        <v>1378</v>
      </c>
      <c r="D2202" s="2" t="s">
        <v>1343</v>
      </c>
      <c r="E2202" s="8" t="s">
        <v>2218</v>
      </c>
      <c r="F2202" s="4">
        <v>726200</v>
      </c>
      <c r="G2202" s="4"/>
      <c r="H2202" s="4"/>
      <c r="I2202" s="4"/>
      <c r="K2202" t="str">
        <f t="shared" si="70"/>
        <v>OKSEQUOYAH</v>
      </c>
      <c r="L2202" s="9">
        <f t="shared" si="71"/>
        <v>726200</v>
      </c>
      <c r="M2202" s="9"/>
    </row>
    <row r="2203" spans="1:13">
      <c r="A2203" s="2" t="s">
        <v>2943</v>
      </c>
      <c r="B2203" s="2" t="s">
        <v>2232</v>
      </c>
      <c r="C2203" s="3" t="s">
        <v>426</v>
      </c>
      <c r="D2203" s="2" t="s">
        <v>1343</v>
      </c>
      <c r="E2203" s="8" t="s">
        <v>2961</v>
      </c>
      <c r="F2203" s="4">
        <v>726200</v>
      </c>
      <c r="G2203" s="4"/>
      <c r="H2203" s="4"/>
      <c r="I2203" s="4"/>
      <c r="K2203" t="str">
        <f t="shared" si="70"/>
        <v>OKSTEPHENS</v>
      </c>
      <c r="L2203" s="9">
        <f t="shared" si="71"/>
        <v>726200</v>
      </c>
      <c r="M2203" s="9"/>
    </row>
    <row r="2204" spans="1:13">
      <c r="A2204" s="2" t="s">
        <v>2943</v>
      </c>
      <c r="B2204" s="2" t="s">
        <v>2233</v>
      </c>
      <c r="C2204" s="3" t="s">
        <v>1042</v>
      </c>
      <c r="D2204" s="2" t="s">
        <v>1343</v>
      </c>
      <c r="E2204" s="8" t="s">
        <v>2962</v>
      </c>
      <c r="F2204" s="4">
        <v>726200</v>
      </c>
      <c r="G2204" s="4"/>
      <c r="H2204" s="4"/>
      <c r="I2204" s="4"/>
      <c r="K2204" t="str">
        <f t="shared" si="70"/>
        <v>OKTEXAS</v>
      </c>
      <c r="L2204" s="9">
        <f t="shared" si="71"/>
        <v>726200</v>
      </c>
      <c r="M2204" s="9"/>
    </row>
    <row r="2205" spans="1:13">
      <c r="A2205" s="2" t="s">
        <v>2943</v>
      </c>
      <c r="B2205" s="2" t="s">
        <v>2235</v>
      </c>
      <c r="C2205" s="3" t="s">
        <v>1379</v>
      </c>
      <c r="D2205" s="2" t="s">
        <v>1343</v>
      </c>
      <c r="E2205" s="8" t="s">
        <v>2083</v>
      </c>
      <c r="F2205" s="4">
        <v>726200</v>
      </c>
      <c r="G2205" s="4"/>
      <c r="H2205" s="4"/>
      <c r="I2205" s="4"/>
      <c r="K2205" t="str">
        <f t="shared" si="70"/>
        <v>OKTILLMAN</v>
      </c>
      <c r="L2205" s="9">
        <f t="shared" si="71"/>
        <v>726200</v>
      </c>
      <c r="M2205" s="9"/>
    </row>
    <row r="2206" spans="1:13">
      <c r="A2206" s="2" t="s">
        <v>2943</v>
      </c>
      <c r="B2206" s="2" t="s">
        <v>2236</v>
      </c>
      <c r="C2206" s="3" t="s">
        <v>1380</v>
      </c>
      <c r="D2206" s="2" t="s">
        <v>1343</v>
      </c>
      <c r="E2206" s="8" t="s">
        <v>2950</v>
      </c>
      <c r="F2206" s="4">
        <v>726200</v>
      </c>
      <c r="G2206" s="4"/>
      <c r="H2206" s="4"/>
      <c r="I2206" s="4"/>
      <c r="K2206" t="str">
        <f t="shared" si="70"/>
        <v>OKTULSA</v>
      </c>
      <c r="L2206" s="9">
        <f t="shared" si="71"/>
        <v>726200</v>
      </c>
      <c r="M2206" s="9"/>
    </row>
    <row r="2207" spans="1:13">
      <c r="A2207" s="2" t="s">
        <v>2943</v>
      </c>
      <c r="B2207" s="2" t="s">
        <v>2237</v>
      </c>
      <c r="C2207" s="3" t="s">
        <v>1381</v>
      </c>
      <c r="D2207" s="2" t="s">
        <v>1343</v>
      </c>
      <c r="E2207" s="8" t="s">
        <v>2950</v>
      </c>
      <c r="F2207" s="4">
        <v>726200</v>
      </c>
      <c r="G2207" s="4"/>
      <c r="H2207" s="4"/>
      <c r="I2207" s="4"/>
      <c r="K2207" t="str">
        <f t="shared" si="70"/>
        <v>OKWAGONER</v>
      </c>
      <c r="L2207" s="9">
        <f t="shared" si="71"/>
        <v>726200</v>
      </c>
      <c r="M2207" s="9"/>
    </row>
    <row r="2208" spans="1:13">
      <c r="A2208" s="2" t="s">
        <v>2943</v>
      </c>
      <c r="B2208" s="2" t="s">
        <v>2239</v>
      </c>
      <c r="C2208" s="3" t="s">
        <v>68</v>
      </c>
      <c r="D2208" s="2" t="s">
        <v>1343</v>
      </c>
      <c r="E2208" s="8" t="s">
        <v>2963</v>
      </c>
      <c r="F2208" s="4">
        <v>726200</v>
      </c>
      <c r="G2208" s="4"/>
      <c r="H2208" s="4"/>
      <c r="I2208" s="4"/>
      <c r="K2208" t="str">
        <f t="shared" si="70"/>
        <v>OKWASHINGTON</v>
      </c>
      <c r="L2208" s="9">
        <f t="shared" si="71"/>
        <v>726200</v>
      </c>
      <c r="M2208" s="9"/>
    </row>
    <row r="2209" spans="1:13">
      <c r="A2209" s="2" t="s">
        <v>2943</v>
      </c>
      <c r="B2209" s="2" t="s">
        <v>2240</v>
      </c>
      <c r="C2209" s="3" t="s">
        <v>1382</v>
      </c>
      <c r="D2209" s="2" t="s">
        <v>1343</v>
      </c>
      <c r="E2209" s="8" t="s">
        <v>2083</v>
      </c>
      <c r="F2209" s="4">
        <v>726200</v>
      </c>
      <c r="G2209" s="4"/>
      <c r="H2209" s="4"/>
      <c r="I2209" s="4"/>
      <c r="K2209" t="str">
        <f t="shared" si="70"/>
        <v>OKWASHITA</v>
      </c>
      <c r="L2209" s="9">
        <f t="shared" si="71"/>
        <v>726200</v>
      </c>
      <c r="M2209" s="9"/>
    </row>
    <row r="2210" spans="1:13">
      <c r="A2210" s="2" t="s">
        <v>2943</v>
      </c>
      <c r="B2210" s="2" t="s">
        <v>2362</v>
      </c>
      <c r="C2210" s="3" t="s">
        <v>1383</v>
      </c>
      <c r="D2210" s="2" t="s">
        <v>1343</v>
      </c>
      <c r="E2210" s="8" t="s">
        <v>2083</v>
      </c>
      <c r="F2210" s="4">
        <v>726200</v>
      </c>
      <c r="G2210" s="4"/>
      <c r="H2210" s="4"/>
      <c r="I2210" s="4"/>
      <c r="K2210" t="str">
        <f t="shared" si="70"/>
        <v>OKWOODS</v>
      </c>
      <c r="L2210" s="9">
        <f t="shared" si="71"/>
        <v>726200</v>
      </c>
      <c r="M2210" s="9"/>
    </row>
    <row r="2211" spans="1:13">
      <c r="A2211" s="2" t="s">
        <v>2943</v>
      </c>
      <c r="B2211" s="2" t="s">
        <v>2363</v>
      </c>
      <c r="C2211" s="3" t="s">
        <v>1384</v>
      </c>
      <c r="D2211" s="2" t="s">
        <v>1343</v>
      </c>
      <c r="E2211" s="8" t="s">
        <v>2964</v>
      </c>
      <c r="F2211" s="4">
        <v>726200</v>
      </c>
      <c r="G2211" s="4"/>
      <c r="H2211" s="4"/>
      <c r="I2211" s="4"/>
      <c r="K2211" t="str">
        <f t="shared" si="70"/>
        <v>OKWOODWARD</v>
      </c>
      <c r="L2211" s="9">
        <f t="shared" si="71"/>
        <v>726200</v>
      </c>
      <c r="M2211" s="9"/>
    </row>
    <row r="2212" spans="1:13">
      <c r="A2212" s="2" t="s">
        <v>2965</v>
      </c>
      <c r="B2212" s="2" t="s">
        <v>2073</v>
      </c>
      <c r="C2212" s="3" t="s">
        <v>293</v>
      </c>
      <c r="D2212" s="2" t="s">
        <v>1385</v>
      </c>
      <c r="E2212" s="8" t="s">
        <v>2083</v>
      </c>
      <c r="F2212" s="4">
        <v>726200</v>
      </c>
      <c r="G2212" s="4"/>
      <c r="H2212" s="4"/>
      <c r="I2212" s="4"/>
      <c r="K2212" t="str">
        <f t="shared" si="70"/>
        <v>ORBAKER</v>
      </c>
      <c r="L2212" s="9">
        <f t="shared" si="71"/>
        <v>726200</v>
      </c>
      <c r="M2212" s="9"/>
    </row>
    <row r="2213" spans="1:13">
      <c r="A2213" s="2" t="s">
        <v>2965</v>
      </c>
      <c r="B2213" s="2" t="s">
        <v>2075</v>
      </c>
      <c r="C2213" s="3" t="s">
        <v>110</v>
      </c>
      <c r="D2213" s="2" t="s">
        <v>1385</v>
      </c>
      <c r="E2213" s="8" t="s">
        <v>2966</v>
      </c>
      <c r="F2213" s="4">
        <v>726200</v>
      </c>
      <c r="G2213" s="4"/>
      <c r="H2213" s="4"/>
      <c r="I2213" s="4"/>
      <c r="K2213" t="str">
        <f t="shared" si="70"/>
        <v>ORBENTON</v>
      </c>
      <c r="L2213" s="9">
        <f t="shared" si="71"/>
        <v>726200</v>
      </c>
      <c r="M2213" s="9"/>
    </row>
    <row r="2214" spans="1:13">
      <c r="A2214" s="2" t="s">
        <v>2965</v>
      </c>
      <c r="B2214" s="2" t="s">
        <v>2077</v>
      </c>
      <c r="C2214" s="3" t="s">
        <v>1386</v>
      </c>
      <c r="D2214" s="2" t="s">
        <v>1385</v>
      </c>
      <c r="E2214" s="8" t="s">
        <v>2967</v>
      </c>
      <c r="F2214" s="4">
        <v>726200</v>
      </c>
      <c r="G2214" s="4"/>
      <c r="H2214" s="4"/>
      <c r="I2214" s="4"/>
      <c r="K2214" t="str">
        <f t="shared" si="70"/>
        <v>ORCLACKAMAS</v>
      </c>
      <c r="L2214" s="9">
        <f t="shared" si="71"/>
        <v>726200</v>
      </c>
      <c r="M2214" s="9"/>
    </row>
    <row r="2215" spans="1:13">
      <c r="A2215" s="2" t="s">
        <v>2965</v>
      </c>
      <c r="B2215" s="2" t="s">
        <v>2079</v>
      </c>
      <c r="C2215" s="3" t="s">
        <v>1387</v>
      </c>
      <c r="D2215" s="2" t="s">
        <v>1385</v>
      </c>
      <c r="E2215" s="8" t="s">
        <v>2968</v>
      </c>
      <c r="F2215" s="4">
        <v>726200</v>
      </c>
      <c r="G2215" s="4"/>
      <c r="H2215" s="4"/>
      <c r="I2215" s="4"/>
      <c r="K2215" t="str">
        <f t="shared" si="70"/>
        <v>ORCLATSOP</v>
      </c>
      <c r="L2215" s="9">
        <f t="shared" si="71"/>
        <v>726200</v>
      </c>
      <c r="M2215" s="9"/>
    </row>
    <row r="2216" spans="1:13">
      <c r="A2216" s="2" t="s">
        <v>2965</v>
      </c>
      <c r="B2216" s="2" t="s">
        <v>2081</v>
      </c>
      <c r="C2216" s="3" t="s">
        <v>117</v>
      </c>
      <c r="D2216" s="2" t="s">
        <v>1385</v>
      </c>
      <c r="E2216" s="8" t="s">
        <v>2967</v>
      </c>
      <c r="F2216" s="4">
        <v>726200</v>
      </c>
      <c r="G2216" s="4"/>
      <c r="H2216" s="4"/>
      <c r="I2216" s="4"/>
      <c r="K2216" t="str">
        <f t="shared" si="70"/>
        <v>ORCOLUMBIA</v>
      </c>
      <c r="L2216" s="9">
        <f t="shared" si="71"/>
        <v>726200</v>
      </c>
      <c r="M2216" s="9"/>
    </row>
    <row r="2217" spans="1:13">
      <c r="A2217" s="2" t="s">
        <v>2965</v>
      </c>
      <c r="B2217" s="2" t="s">
        <v>2082</v>
      </c>
      <c r="C2217" s="3" t="s">
        <v>1137</v>
      </c>
      <c r="D2217" s="2" t="s">
        <v>1385</v>
      </c>
      <c r="E2217" s="8" t="s">
        <v>2969</v>
      </c>
      <c r="F2217" s="4">
        <v>726200</v>
      </c>
      <c r="G2217" s="4"/>
      <c r="H2217" s="4"/>
      <c r="I2217" s="4"/>
      <c r="K2217" t="str">
        <f t="shared" si="70"/>
        <v>ORCOOS</v>
      </c>
      <c r="L2217" s="9">
        <f t="shared" si="71"/>
        <v>726200</v>
      </c>
      <c r="M2217" s="9"/>
    </row>
    <row r="2218" spans="1:13">
      <c r="A2218" s="2" t="s">
        <v>2965</v>
      </c>
      <c r="B2218" s="2" t="s">
        <v>2084</v>
      </c>
      <c r="C2218" s="3" t="s">
        <v>1388</v>
      </c>
      <c r="D2218" s="2" t="s">
        <v>1385</v>
      </c>
      <c r="E2218" s="8" t="s">
        <v>2970</v>
      </c>
      <c r="F2218" s="4">
        <v>726200</v>
      </c>
      <c r="G2218" s="4"/>
      <c r="H2218" s="4"/>
      <c r="I2218" s="4"/>
      <c r="K2218" t="str">
        <f t="shared" si="70"/>
        <v>ORCROOK</v>
      </c>
      <c r="L2218" s="9">
        <f t="shared" si="71"/>
        <v>726200</v>
      </c>
      <c r="M2218" s="9"/>
    </row>
    <row r="2219" spans="1:13">
      <c r="A2219" s="2" t="s">
        <v>2965</v>
      </c>
      <c r="B2219" s="2" t="s">
        <v>2085</v>
      </c>
      <c r="C2219" s="3" t="s">
        <v>1159</v>
      </c>
      <c r="D2219" s="2" t="s">
        <v>1385</v>
      </c>
      <c r="E2219" s="8" t="s">
        <v>2971</v>
      </c>
      <c r="F2219" s="4">
        <v>726200</v>
      </c>
      <c r="G2219" s="4"/>
      <c r="H2219" s="4"/>
      <c r="I2219" s="4"/>
      <c r="K2219" t="str">
        <f t="shared" si="70"/>
        <v>ORCURRY</v>
      </c>
      <c r="L2219" s="9">
        <f t="shared" si="71"/>
        <v>726200</v>
      </c>
      <c r="M2219" s="9"/>
    </row>
    <row r="2220" spans="1:13">
      <c r="A2220" s="2" t="s">
        <v>2965</v>
      </c>
      <c r="B2220" s="2" t="s">
        <v>2087</v>
      </c>
      <c r="C2220" s="3" t="s">
        <v>1389</v>
      </c>
      <c r="D2220" s="2" t="s">
        <v>1385</v>
      </c>
      <c r="E2220" s="8" t="s">
        <v>2972</v>
      </c>
      <c r="F2220" s="4">
        <v>726200</v>
      </c>
      <c r="G2220" s="4"/>
      <c r="H2220" s="4"/>
      <c r="I2220" s="4"/>
      <c r="K2220" t="str">
        <f t="shared" si="70"/>
        <v>ORDESCHUTES</v>
      </c>
      <c r="L2220" s="9">
        <f t="shared" si="71"/>
        <v>726200</v>
      </c>
      <c r="M2220" s="9"/>
    </row>
    <row r="2221" spans="1:13">
      <c r="A2221" s="2" t="s">
        <v>2965</v>
      </c>
      <c r="B2221" s="2" t="s">
        <v>2088</v>
      </c>
      <c r="C2221" s="3" t="s">
        <v>240</v>
      </c>
      <c r="D2221" s="2" t="s">
        <v>1385</v>
      </c>
      <c r="E2221" s="8" t="s">
        <v>2973</v>
      </c>
      <c r="F2221" s="4">
        <v>726200</v>
      </c>
      <c r="G2221" s="4"/>
      <c r="H2221" s="4"/>
      <c r="I2221" s="4"/>
      <c r="K2221" t="str">
        <f t="shared" si="70"/>
        <v>ORDOUGLAS</v>
      </c>
      <c r="L2221" s="9">
        <f t="shared" si="71"/>
        <v>726200</v>
      </c>
      <c r="M2221" s="9"/>
    </row>
    <row r="2222" spans="1:13">
      <c r="A2222" s="2" t="s">
        <v>2965</v>
      </c>
      <c r="B2222" s="2" t="s">
        <v>2089</v>
      </c>
      <c r="C2222" s="3" t="s">
        <v>1390</v>
      </c>
      <c r="D2222" s="2" t="s">
        <v>1385</v>
      </c>
      <c r="E2222" s="8" t="s">
        <v>2083</v>
      </c>
      <c r="F2222" s="4">
        <v>726200</v>
      </c>
      <c r="G2222" s="4"/>
      <c r="H2222" s="4"/>
      <c r="I2222" s="4"/>
      <c r="K2222" t="str">
        <f t="shared" si="70"/>
        <v>ORGILLIAM</v>
      </c>
      <c r="L2222" s="9">
        <f t="shared" si="71"/>
        <v>726200</v>
      </c>
      <c r="M2222" s="9"/>
    </row>
    <row r="2223" spans="1:13">
      <c r="A2223" s="2" t="s">
        <v>2965</v>
      </c>
      <c r="B2223" s="2" t="s">
        <v>2090</v>
      </c>
      <c r="C2223" s="3" t="s">
        <v>128</v>
      </c>
      <c r="D2223" s="2" t="s">
        <v>1385</v>
      </c>
      <c r="E2223" s="8" t="s">
        <v>2083</v>
      </c>
      <c r="F2223" s="4">
        <v>726200</v>
      </c>
      <c r="G2223" s="4"/>
      <c r="H2223" s="4"/>
      <c r="I2223" s="4"/>
      <c r="K2223" t="str">
        <f t="shared" si="70"/>
        <v>ORGRANT</v>
      </c>
      <c r="L2223" s="9">
        <f t="shared" si="71"/>
        <v>726200</v>
      </c>
      <c r="M2223" s="9"/>
    </row>
    <row r="2224" spans="1:13">
      <c r="A2224" s="2" t="s">
        <v>2965</v>
      </c>
      <c r="B2224" s="2" t="s">
        <v>2091</v>
      </c>
      <c r="C2224" s="3" t="s">
        <v>1391</v>
      </c>
      <c r="D2224" s="2" t="s">
        <v>1385</v>
      </c>
      <c r="E2224" s="8" t="s">
        <v>2083</v>
      </c>
      <c r="F2224" s="4">
        <v>726200</v>
      </c>
      <c r="G2224" s="4"/>
      <c r="H2224" s="4"/>
      <c r="I2224" s="4"/>
      <c r="K2224" t="str">
        <f t="shared" si="70"/>
        <v>ORHARNEY</v>
      </c>
      <c r="L2224" s="9">
        <f t="shared" si="71"/>
        <v>726200</v>
      </c>
      <c r="M2224" s="9"/>
    </row>
    <row r="2225" spans="1:13">
      <c r="A2225" s="2" t="s">
        <v>2965</v>
      </c>
      <c r="B2225" s="2" t="s">
        <v>2092</v>
      </c>
      <c r="C2225" s="3" t="s">
        <v>1392</v>
      </c>
      <c r="D2225" s="2" t="s">
        <v>1385</v>
      </c>
      <c r="E2225" s="8" t="s">
        <v>2974</v>
      </c>
      <c r="F2225" s="4">
        <v>726200</v>
      </c>
      <c r="G2225" s="4"/>
      <c r="H2225" s="4"/>
      <c r="I2225" s="4"/>
      <c r="K2225" t="str">
        <f t="shared" si="70"/>
        <v>ORHOOD RIVER</v>
      </c>
      <c r="L2225" s="9">
        <f t="shared" si="71"/>
        <v>726200</v>
      </c>
      <c r="M2225" s="9"/>
    </row>
    <row r="2226" spans="1:13">
      <c r="A2226" s="2" t="s">
        <v>2965</v>
      </c>
      <c r="B2226" s="2" t="s">
        <v>2093</v>
      </c>
      <c r="C2226" s="3" t="s">
        <v>39</v>
      </c>
      <c r="D2226" s="2" t="s">
        <v>1385</v>
      </c>
      <c r="E2226" s="8" t="s">
        <v>2975</v>
      </c>
      <c r="F2226" s="4">
        <v>726200</v>
      </c>
      <c r="G2226" s="4"/>
      <c r="H2226" s="4"/>
      <c r="I2226" s="4"/>
      <c r="K2226" t="str">
        <f t="shared" si="70"/>
        <v>ORJACKSON</v>
      </c>
      <c r="L2226" s="9">
        <f t="shared" si="71"/>
        <v>726200</v>
      </c>
      <c r="M2226" s="9"/>
    </row>
    <row r="2227" spans="1:13">
      <c r="A2227" s="2" t="s">
        <v>2965</v>
      </c>
      <c r="B2227" s="2" t="s">
        <v>2094</v>
      </c>
      <c r="C2227" s="3" t="s">
        <v>40</v>
      </c>
      <c r="D2227" s="2" t="s">
        <v>1385</v>
      </c>
      <c r="E2227" s="8" t="s">
        <v>2083</v>
      </c>
      <c r="F2227" s="4">
        <v>726200</v>
      </c>
      <c r="G2227" s="4"/>
      <c r="H2227" s="4"/>
      <c r="I2227" s="4"/>
      <c r="K2227" t="str">
        <f t="shared" si="70"/>
        <v>ORJEFFERSON</v>
      </c>
      <c r="L2227" s="9">
        <f t="shared" si="71"/>
        <v>726200</v>
      </c>
      <c r="M2227" s="9"/>
    </row>
    <row r="2228" spans="1:13">
      <c r="A2228" s="2" t="s">
        <v>2965</v>
      </c>
      <c r="B2228" s="2" t="s">
        <v>2096</v>
      </c>
      <c r="C2228" s="3" t="s">
        <v>1393</v>
      </c>
      <c r="D2228" s="2" t="s">
        <v>1385</v>
      </c>
      <c r="E2228" s="8" t="s">
        <v>2976</v>
      </c>
      <c r="F2228" s="4">
        <v>726200</v>
      </c>
      <c r="G2228" s="4"/>
      <c r="H2228" s="4"/>
      <c r="I2228" s="4"/>
      <c r="K2228" t="str">
        <f t="shared" si="70"/>
        <v>ORJOSEPHINE</v>
      </c>
      <c r="L2228" s="9">
        <f t="shared" si="71"/>
        <v>726200</v>
      </c>
      <c r="M2228" s="9"/>
    </row>
    <row r="2229" spans="1:13">
      <c r="A2229" s="2" t="s">
        <v>2965</v>
      </c>
      <c r="B2229" s="2" t="s">
        <v>2098</v>
      </c>
      <c r="C2229" s="3" t="s">
        <v>1394</v>
      </c>
      <c r="D2229" s="2" t="s">
        <v>1385</v>
      </c>
      <c r="E2229" s="8" t="s">
        <v>2977</v>
      </c>
      <c r="F2229" s="4">
        <v>726200</v>
      </c>
      <c r="G2229" s="4"/>
      <c r="H2229" s="4"/>
      <c r="I2229" s="4"/>
      <c r="K2229" t="str">
        <f t="shared" si="70"/>
        <v>ORKLAMATH</v>
      </c>
      <c r="L2229" s="9">
        <f t="shared" si="71"/>
        <v>726200</v>
      </c>
      <c r="M2229" s="9"/>
    </row>
    <row r="2230" spans="1:13">
      <c r="A2230" s="2" t="s">
        <v>2965</v>
      </c>
      <c r="B2230" s="2" t="s">
        <v>2099</v>
      </c>
      <c r="C2230" s="3" t="s">
        <v>181</v>
      </c>
      <c r="D2230" s="2" t="s">
        <v>1385</v>
      </c>
      <c r="E2230" s="8" t="s">
        <v>2083</v>
      </c>
      <c r="F2230" s="4">
        <v>726200</v>
      </c>
      <c r="G2230" s="4"/>
      <c r="H2230" s="4"/>
      <c r="I2230" s="4"/>
      <c r="K2230" t="str">
        <f t="shared" si="70"/>
        <v>ORLAKE</v>
      </c>
      <c r="L2230" s="9">
        <f t="shared" si="71"/>
        <v>726200</v>
      </c>
      <c r="M2230" s="9"/>
    </row>
    <row r="2231" spans="1:13">
      <c r="A2231" s="2" t="s">
        <v>2965</v>
      </c>
      <c r="B2231" s="2" t="s">
        <v>2101</v>
      </c>
      <c r="C2231" s="3" t="s">
        <v>663</v>
      </c>
      <c r="D2231" s="2" t="s">
        <v>1385</v>
      </c>
      <c r="E2231" s="8" t="s">
        <v>2978</v>
      </c>
      <c r="F2231" s="4">
        <v>726200</v>
      </c>
      <c r="G2231" s="4"/>
      <c r="H2231" s="4"/>
      <c r="I2231" s="4"/>
      <c r="K2231" t="str">
        <f t="shared" si="70"/>
        <v>ORLANE</v>
      </c>
      <c r="L2231" s="9">
        <f t="shared" si="71"/>
        <v>726200</v>
      </c>
      <c r="M2231" s="9"/>
    </row>
    <row r="2232" spans="1:13">
      <c r="A2232" s="2" t="s">
        <v>2965</v>
      </c>
      <c r="B2232" s="2" t="s">
        <v>2102</v>
      </c>
      <c r="C2232" s="3" t="s">
        <v>136</v>
      </c>
      <c r="D2232" s="2" t="s">
        <v>1385</v>
      </c>
      <c r="E2232" s="8" t="s">
        <v>2979</v>
      </c>
      <c r="F2232" s="4">
        <v>726200</v>
      </c>
      <c r="G2232" s="4"/>
      <c r="H2232" s="4"/>
      <c r="I2232" s="4"/>
      <c r="K2232" t="str">
        <f t="shared" si="70"/>
        <v>ORLINCOLN</v>
      </c>
      <c r="L2232" s="9">
        <f t="shared" si="71"/>
        <v>726200</v>
      </c>
      <c r="M2232" s="9"/>
    </row>
    <row r="2233" spans="1:13">
      <c r="A2233" s="2" t="s">
        <v>2965</v>
      </c>
      <c r="B2233" s="2" t="s">
        <v>2103</v>
      </c>
      <c r="C2233" s="3" t="s">
        <v>609</v>
      </c>
      <c r="D2233" s="2" t="s">
        <v>1385</v>
      </c>
      <c r="E2233" s="8" t="s">
        <v>2980</v>
      </c>
      <c r="F2233" s="4">
        <v>726200</v>
      </c>
      <c r="G2233" s="4"/>
      <c r="H2233" s="4"/>
      <c r="I2233" s="4"/>
      <c r="K2233" t="str">
        <f t="shared" si="70"/>
        <v>ORLINN</v>
      </c>
      <c r="L2233" s="9">
        <f t="shared" si="71"/>
        <v>726200</v>
      </c>
      <c r="M2233" s="9"/>
    </row>
    <row r="2234" spans="1:13">
      <c r="A2234" s="2" t="s">
        <v>2965</v>
      </c>
      <c r="B2234" s="2" t="s">
        <v>2105</v>
      </c>
      <c r="C2234" s="3" t="s">
        <v>1395</v>
      </c>
      <c r="D2234" s="2" t="s">
        <v>1385</v>
      </c>
      <c r="E2234" s="8" t="s">
        <v>2478</v>
      </c>
      <c r="F2234" s="4">
        <v>726200</v>
      </c>
      <c r="G2234" s="4"/>
      <c r="H2234" s="4"/>
      <c r="I2234" s="4"/>
      <c r="K2234" t="str">
        <f t="shared" si="70"/>
        <v>ORMALHEUR</v>
      </c>
      <c r="L2234" s="9">
        <f t="shared" si="71"/>
        <v>726200</v>
      </c>
      <c r="M2234" s="9"/>
    </row>
    <row r="2235" spans="1:13">
      <c r="A2235" s="2" t="s">
        <v>2965</v>
      </c>
      <c r="B2235" s="2" t="s">
        <v>2107</v>
      </c>
      <c r="C2235" s="3" t="s">
        <v>50</v>
      </c>
      <c r="D2235" s="2" t="s">
        <v>1385</v>
      </c>
      <c r="E2235" s="8" t="s">
        <v>2981</v>
      </c>
      <c r="F2235" s="4">
        <v>726200</v>
      </c>
      <c r="G2235" s="4"/>
      <c r="H2235" s="4"/>
      <c r="I2235" s="4"/>
      <c r="K2235" t="str">
        <f t="shared" si="70"/>
        <v>ORMARION</v>
      </c>
      <c r="L2235" s="9">
        <f t="shared" si="71"/>
        <v>726200</v>
      </c>
      <c r="M2235" s="9"/>
    </row>
    <row r="2236" spans="1:13">
      <c r="A2236" s="2" t="s">
        <v>2965</v>
      </c>
      <c r="B2236" s="2" t="s">
        <v>2109</v>
      </c>
      <c r="C2236" s="3" t="s">
        <v>1329</v>
      </c>
      <c r="D2236" s="2" t="s">
        <v>1385</v>
      </c>
      <c r="E2236" s="8" t="s">
        <v>2982</v>
      </c>
      <c r="F2236" s="4">
        <v>726200</v>
      </c>
      <c r="G2236" s="4"/>
      <c r="H2236" s="4"/>
      <c r="I2236" s="4"/>
      <c r="K2236" t="str">
        <f t="shared" si="70"/>
        <v>ORMORROW</v>
      </c>
      <c r="L2236" s="9">
        <f t="shared" si="71"/>
        <v>726200</v>
      </c>
      <c r="M2236" s="9"/>
    </row>
    <row r="2237" spans="1:13">
      <c r="A2237" s="2" t="s">
        <v>2965</v>
      </c>
      <c r="B2237" s="2" t="s">
        <v>2111</v>
      </c>
      <c r="C2237" s="3" t="s">
        <v>1396</v>
      </c>
      <c r="D2237" s="2" t="s">
        <v>1385</v>
      </c>
      <c r="E2237" s="8" t="s">
        <v>2967</v>
      </c>
      <c r="F2237" s="4">
        <v>726200</v>
      </c>
      <c r="G2237" s="4"/>
      <c r="H2237" s="4"/>
      <c r="I2237" s="4"/>
      <c r="K2237" t="str">
        <f t="shared" si="70"/>
        <v>ORMULTNOMAH</v>
      </c>
      <c r="L2237" s="9">
        <f t="shared" si="71"/>
        <v>726200</v>
      </c>
      <c r="M2237" s="9"/>
    </row>
    <row r="2238" spans="1:13">
      <c r="A2238" s="2" t="s">
        <v>2965</v>
      </c>
      <c r="B2238" s="2" t="s">
        <v>2112</v>
      </c>
      <c r="C2238" s="3" t="s">
        <v>147</v>
      </c>
      <c r="D2238" s="2" t="s">
        <v>1385</v>
      </c>
      <c r="E2238" s="8" t="s">
        <v>2981</v>
      </c>
      <c r="F2238" s="4">
        <v>726200</v>
      </c>
      <c r="G2238" s="4"/>
      <c r="H2238" s="4"/>
      <c r="I2238" s="4"/>
      <c r="K2238" t="str">
        <f t="shared" si="70"/>
        <v>ORPOLK</v>
      </c>
      <c r="L2238" s="9">
        <f t="shared" si="71"/>
        <v>726200</v>
      </c>
      <c r="M2238" s="9"/>
    </row>
    <row r="2239" spans="1:13">
      <c r="A2239" s="2" t="s">
        <v>2965</v>
      </c>
      <c r="B2239" s="2" t="s">
        <v>2114</v>
      </c>
      <c r="C2239" s="3" t="s">
        <v>688</v>
      </c>
      <c r="D2239" s="2" t="s">
        <v>1385</v>
      </c>
      <c r="E2239" s="8" t="s">
        <v>2083</v>
      </c>
      <c r="F2239" s="4">
        <v>726200</v>
      </c>
      <c r="G2239" s="4"/>
      <c r="H2239" s="4"/>
      <c r="I2239" s="4"/>
      <c r="K2239" t="str">
        <f t="shared" si="70"/>
        <v>ORSHERMAN</v>
      </c>
      <c r="L2239" s="9">
        <f t="shared" si="71"/>
        <v>726200</v>
      </c>
      <c r="M2239" s="9"/>
    </row>
    <row r="2240" spans="1:13">
      <c r="A2240" s="2" t="s">
        <v>2965</v>
      </c>
      <c r="B2240" s="2" t="s">
        <v>2116</v>
      </c>
      <c r="C2240" s="3" t="s">
        <v>1397</v>
      </c>
      <c r="D2240" s="2" t="s">
        <v>1385</v>
      </c>
      <c r="E2240" s="8" t="s">
        <v>2083</v>
      </c>
      <c r="F2240" s="4">
        <v>726200</v>
      </c>
      <c r="G2240" s="4"/>
      <c r="H2240" s="4"/>
      <c r="I2240" s="4"/>
      <c r="K2240" t="str">
        <f t="shared" si="70"/>
        <v>ORTILLAMOOK</v>
      </c>
      <c r="L2240" s="9">
        <f t="shared" si="71"/>
        <v>726200</v>
      </c>
      <c r="M2240" s="9"/>
    </row>
    <row r="2241" spans="1:13">
      <c r="A2241" s="2" t="s">
        <v>2965</v>
      </c>
      <c r="B2241" s="2" t="s">
        <v>2117</v>
      </c>
      <c r="C2241" s="3" t="s">
        <v>1398</v>
      </c>
      <c r="D2241" s="2" t="s">
        <v>1385</v>
      </c>
      <c r="E2241" s="8" t="s">
        <v>2982</v>
      </c>
      <c r="F2241" s="4">
        <v>726200</v>
      </c>
      <c r="G2241" s="4"/>
      <c r="H2241" s="4"/>
      <c r="I2241" s="4"/>
      <c r="K2241" t="str">
        <f t="shared" si="70"/>
        <v>ORUMATILLA</v>
      </c>
      <c r="L2241" s="9">
        <f t="shared" si="71"/>
        <v>726200</v>
      </c>
      <c r="M2241" s="9"/>
    </row>
    <row r="2242" spans="1:13">
      <c r="A2242" s="2" t="s">
        <v>2965</v>
      </c>
      <c r="B2242" s="2" t="s">
        <v>2118</v>
      </c>
      <c r="C2242" s="3" t="s">
        <v>159</v>
      </c>
      <c r="D2242" s="2" t="s">
        <v>1385</v>
      </c>
      <c r="E2242" s="8" t="s">
        <v>2983</v>
      </c>
      <c r="F2242" s="4">
        <v>726200</v>
      </c>
      <c r="G2242" s="4"/>
      <c r="H2242" s="4"/>
      <c r="I2242" s="4"/>
      <c r="K2242" t="str">
        <f t="shared" si="70"/>
        <v>ORUNION</v>
      </c>
      <c r="L2242" s="9">
        <f t="shared" si="71"/>
        <v>726200</v>
      </c>
      <c r="M2242" s="9"/>
    </row>
    <row r="2243" spans="1:13">
      <c r="A2243" s="2" t="s">
        <v>2965</v>
      </c>
      <c r="B2243" s="2" t="s">
        <v>2120</v>
      </c>
      <c r="C2243" s="3" t="s">
        <v>1399</v>
      </c>
      <c r="D2243" s="2" t="s">
        <v>1385</v>
      </c>
      <c r="E2243" s="8" t="s">
        <v>2083</v>
      </c>
      <c r="F2243" s="4">
        <v>726200</v>
      </c>
      <c r="G2243" s="4"/>
      <c r="H2243" s="4"/>
      <c r="I2243" s="4"/>
      <c r="K2243" t="str">
        <f t="shared" si="70"/>
        <v>ORWALLOWA</v>
      </c>
      <c r="L2243" s="9">
        <f t="shared" si="71"/>
        <v>726200</v>
      </c>
      <c r="M2243" s="9"/>
    </row>
    <row r="2244" spans="1:13">
      <c r="A2244" s="2" t="s">
        <v>2965</v>
      </c>
      <c r="B2244" s="2" t="s">
        <v>2121</v>
      </c>
      <c r="C2244" s="3" t="s">
        <v>1400</v>
      </c>
      <c r="D2244" s="2" t="s">
        <v>1385</v>
      </c>
      <c r="E2244" s="8" t="s">
        <v>2984</v>
      </c>
      <c r="F2244" s="4">
        <v>726200</v>
      </c>
      <c r="G2244" s="4"/>
      <c r="H2244" s="4"/>
      <c r="I2244" s="4"/>
      <c r="K2244" t="str">
        <f t="shared" si="70"/>
        <v>ORWASCO</v>
      </c>
      <c r="L2244" s="9">
        <f t="shared" si="71"/>
        <v>726200</v>
      </c>
      <c r="M2244" s="9"/>
    </row>
    <row r="2245" spans="1:13">
      <c r="A2245" s="2" t="s">
        <v>2965</v>
      </c>
      <c r="B2245" s="2" t="s">
        <v>2123</v>
      </c>
      <c r="C2245" s="3" t="s">
        <v>68</v>
      </c>
      <c r="D2245" s="2" t="s">
        <v>1385</v>
      </c>
      <c r="E2245" s="8" t="s">
        <v>2967</v>
      </c>
      <c r="F2245" s="4">
        <v>726200</v>
      </c>
      <c r="G2245" s="4"/>
      <c r="H2245" s="4"/>
      <c r="I2245" s="4"/>
      <c r="K2245" t="str">
        <f t="shared" ref="K2245:K2308" si="72">+D2245&amp;C2245</f>
        <v>ORWASHINGTON</v>
      </c>
      <c r="L2245" s="9">
        <f t="shared" ref="L2245:L2308" si="73">+F2245</f>
        <v>726200</v>
      </c>
      <c r="M2245" s="9"/>
    </row>
    <row r="2246" spans="1:13">
      <c r="A2246" s="2" t="s">
        <v>2965</v>
      </c>
      <c r="B2246" s="2" t="s">
        <v>2124</v>
      </c>
      <c r="C2246" s="3" t="s">
        <v>446</v>
      </c>
      <c r="D2246" s="2" t="s">
        <v>1385</v>
      </c>
      <c r="E2246" s="8" t="s">
        <v>2083</v>
      </c>
      <c r="F2246" s="4">
        <v>726200</v>
      </c>
      <c r="G2246" s="4"/>
      <c r="H2246" s="4"/>
      <c r="I2246" s="4"/>
      <c r="K2246" t="str">
        <f t="shared" si="72"/>
        <v>ORWHEELER</v>
      </c>
      <c r="L2246" s="9">
        <f t="shared" si="73"/>
        <v>726200</v>
      </c>
      <c r="M2246" s="9"/>
    </row>
    <row r="2247" spans="1:13">
      <c r="A2247" s="2" t="s">
        <v>2965</v>
      </c>
      <c r="B2247" s="2" t="s">
        <v>2125</v>
      </c>
      <c r="C2247" s="3" t="s">
        <v>1401</v>
      </c>
      <c r="D2247" s="2" t="s">
        <v>1385</v>
      </c>
      <c r="E2247" s="8" t="s">
        <v>2967</v>
      </c>
      <c r="F2247" s="4">
        <v>726200</v>
      </c>
      <c r="G2247" s="4"/>
      <c r="H2247" s="4"/>
      <c r="I2247" s="4"/>
      <c r="K2247" t="str">
        <f t="shared" si="72"/>
        <v>ORYAMHILL</v>
      </c>
      <c r="L2247" s="9">
        <f t="shared" si="73"/>
        <v>726200</v>
      </c>
      <c r="M2247" s="9"/>
    </row>
    <row r="2248" spans="1:13">
      <c r="A2248" s="2" t="s">
        <v>2985</v>
      </c>
      <c r="B2248" s="2" t="s">
        <v>2073</v>
      </c>
      <c r="C2248" s="3" t="s">
        <v>221</v>
      </c>
      <c r="D2248" s="2" t="s">
        <v>1402</v>
      </c>
      <c r="E2248" s="8" t="s">
        <v>2986</v>
      </c>
      <c r="F2248" s="4">
        <v>726200</v>
      </c>
      <c r="G2248" s="4"/>
      <c r="H2248" s="4"/>
      <c r="I2248" s="4"/>
      <c r="K2248" t="str">
        <f t="shared" si="72"/>
        <v>PAADAMS</v>
      </c>
      <c r="L2248" s="9">
        <f t="shared" si="73"/>
        <v>726200</v>
      </c>
      <c r="M2248" s="9"/>
    </row>
    <row r="2249" spans="1:13">
      <c r="A2249" s="2" t="s">
        <v>2985</v>
      </c>
      <c r="B2249" s="2" t="s">
        <v>2075</v>
      </c>
      <c r="C2249" s="3" t="s">
        <v>1403</v>
      </c>
      <c r="D2249" s="2" t="s">
        <v>1402</v>
      </c>
      <c r="E2249" s="8" t="s">
        <v>2987</v>
      </c>
      <c r="F2249" s="4">
        <v>726200</v>
      </c>
      <c r="G2249" s="4"/>
      <c r="H2249" s="4"/>
      <c r="I2249" s="4"/>
      <c r="K2249" t="str">
        <f t="shared" si="72"/>
        <v>PAALLEGHENY</v>
      </c>
      <c r="L2249" s="9">
        <f t="shared" si="73"/>
        <v>726200</v>
      </c>
      <c r="M2249" s="9"/>
    </row>
    <row r="2250" spans="1:13">
      <c r="A2250" s="2" t="s">
        <v>2985</v>
      </c>
      <c r="B2250" s="2" t="s">
        <v>2077</v>
      </c>
      <c r="C2250" s="3" t="s">
        <v>1404</v>
      </c>
      <c r="D2250" s="2" t="s">
        <v>1402</v>
      </c>
      <c r="E2250" s="8" t="s">
        <v>2987</v>
      </c>
      <c r="F2250" s="4">
        <v>726200</v>
      </c>
      <c r="G2250" s="4"/>
      <c r="H2250" s="4"/>
      <c r="I2250" s="4"/>
      <c r="K2250" t="str">
        <f t="shared" si="72"/>
        <v>PAARMSTRONG</v>
      </c>
      <c r="L2250" s="9">
        <f t="shared" si="73"/>
        <v>726200</v>
      </c>
      <c r="M2250" s="9"/>
    </row>
    <row r="2251" spans="1:13">
      <c r="A2251" s="2" t="s">
        <v>2985</v>
      </c>
      <c r="B2251" s="2" t="s">
        <v>2079</v>
      </c>
      <c r="C2251" s="3" t="s">
        <v>1346</v>
      </c>
      <c r="D2251" s="2" t="s">
        <v>1402</v>
      </c>
      <c r="E2251" s="8" t="s">
        <v>2987</v>
      </c>
      <c r="F2251" s="4">
        <v>726200</v>
      </c>
      <c r="G2251" s="4"/>
      <c r="H2251" s="4"/>
      <c r="I2251" s="4"/>
      <c r="K2251" t="str">
        <f t="shared" si="72"/>
        <v>PABEAVER</v>
      </c>
      <c r="L2251" s="9">
        <f t="shared" si="73"/>
        <v>726200</v>
      </c>
      <c r="M2251" s="9"/>
    </row>
    <row r="2252" spans="1:13">
      <c r="A2252" s="2" t="s">
        <v>2985</v>
      </c>
      <c r="B2252" s="2" t="s">
        <v>2081</v>
      </c>
      <c r="C2252" s="3" t="s">
        <v>1405</v>
      </c>
      <c r="D2252" s="2" t="s">
        <v>1402</v>
      </c>
      <c r="E2252" s="8" t="s">
        <v>2083</v>
      </c>
      <c r="F2252" s="4">
        <v>726200</v>
      </c>
      <c r="G2252" s="4"/>
      <c r="H2252" s="4"/>
      <c r="I2252" s="4"/>
      <c r="K2252" t="str">
        <f t="shared" si="72"/>
        <v>PABEDFORD</v>
      </c>
      <c r="L2252" s="9">
        <f t="shared" si="73"/>
        <v>726200</v>
      </c>
      <c r="M2252" s="9"/>
    </row>
    <row r="2253" spans="1:13">
      <c r="A2253" s="2" t="s">
        <v>2985</v>
      </c>
      <c r="B2253" s="2" t="s">
        <v>2082</v>
      </c>
      <c r="C2253" s="3" t="s">
        <v>1406</v>
      </c>
      <c r="D2253" s="2" t="s">
        <v>1402</v>
      </c>
      <c r="E2253" s="8" t="s">
        <v>2988</v>
      </c>
      <c r="F2253" s="4">
        <v>726200</v>
      </c>
      <c r="G2253" s="4"/>
      <c r="H2253" s="4"/>
      <c r="I2253" s="4"/>
      <c r="K2253" t="str">
        <f t="shared" si="72"/>
        <v>PABERKS</v>
      </c>
      <c r="L2253" s="9">
        <f t="shared" si="73"/>
        <v>726200</v>
      </c>
      <c r="M2253" s="9"/>
    </row>
    <row r="2254" spans="1:13">
      <c r="A2254" s="2" t="s">
        <v>2985</v>
      </c>
      <c r="B2254" s="2" t="s">
        <v>2084</v>
      </c>
      <c r="C2254" s="3" t="s">
        <v>1407</v>
      </c>
      <c r="D2254" s="2" t="s">
        <v>1402</v>
      </c>
      <c r="E2254" s="8" t="s">
        <v>2989</v>
      </c>
      <c r="F2254" s="4">
        <v>726200</v>
      </c>
      <c r="G2254" s="4"/>
      <c r="H2254" s="4"/>
      <c r="I2254" s="4"/>
      <c r="K2254" t="str">
        <f t="shared" si="72"/>
        <v>PABLAIR</v>
      </c>
      <c r="L2254" s="9">
        <f t="shared" si="73"/>
        <v>726200</v>
      </c>
      <c r="M2254" s="9"/>
    </row>
    <row r="2255" spans="1:13">
      <c r="A2255" s="2" t="s">
        <v>2985</v>
      </c>
      <c r="B2255" s="2" t="s">
        <v>2085</v>
      </c>
      <c r="C2255" s="3" t="s">
        <v>295</v>
      </c>
      <c r="D2255" s="2" t="s">
        <v>1402</v>
      </c>
      <c r="E2255" s="8" t="s">
        <v>2990</v>
      </c>
      <c r="F2255" s="4">
        <v>726200</v>
      </c>
      <c r="G2255" s="4"/>
      <c r="H2255" s="4"/>
      <c r="I2255" s="4"/>
      <c r="K2255" t="str">
        <f t="shared" si="72"/>
        <v>PABRADFORD</v>
      </c>
      <c r="L2255" s="9">
        <f t="shared" si="73"/>
        <v>726200</v>
      </c>
      <c r="M2255" s="9"/>
    </row>
    <row r="2256" spans="1:13">
      <c r="A2256" s="2" t="s">
        <v>2985</v>
      </c>
      <c r="B2256" s="2" t="s">
        <v>2087</v>
      </c>
      <c r="C2256" s="3" t="s">
        <v>1408</v>
      </c>
      <c r="D2256" s="2" t="s">
        <v>1402</v>
      </c>
      <c r="E2256" s="8" t="s">
        <v>2304</v>
      </c>
      <c r="F2256" s="4">
        <v>726200</v>
      </c>
      <c r="G2256" s="4"/>
      <c r="H2256" s="4"/>
      <c r="I2256" s="4"/>
      <c r="K2256" t="str">
        <f t="shared" si="72"/>
        <v>PABUCKS</v>
      </c>
      <c r="L2256" s="9">
        <f t="shared" si="73"/>
        <v>726200</v>
      </c>
      <c r="M2256" s="9"/>
    </row>
    <row r="2257" spans="1:13">
      <c r="A2257" s="2" t="s">
        <v>2985</v>
      </c>
      <c r="B2257" s="2" t="s">
        <v>2088</v>
      </c>
      <c r="C2257" s="3" t="s">
        <v>10</v>
      </c>
      <c r="D2257" s="2" t="s">
        <v>1402</v>
      </c>
      <c r="E2257" s="8" t="s">
        <v>2987</v>
      </c>
      <c r="F2257" s="4">
        <v>726200</v>
      </c>
      <c r="G2257" s="4"/>
      <c r="H2257" s="4"/>
      <c r="I2257" s="4"/>
      <c r="K2257" t="str">
        <f t="shared" si="72"/>
        <v>PABUTLER</v>
      </c>
      <c r="L2257" s="9">
        <f t="shared" si="73"/>
        <v>726200</v>
      </c>
      <c r="M2257" s="9"/>
    </row>
    <row r="2258" spans="1:13">
      <c r="A2258" s="2" t="s">
        <v>2985</v>
      </c>
      <c r="B2258" s="2" t="s">
        <v>2089</v>
      </c>
      <c r="C2258" s="3" t="s">
        <v>1409</v>
      </c>
      <c r="D2258" s="2" t="s">
        <v>1402</v>
      </c>
      <c r="E2258" s="8" t="s">
        <v>2991</v>
      </c>
      <c r="F2258" s="4">
        <v>726200</v>
      </c>
      <c r="G2258" s="4"/>
      <c r="H2258" s="4"/>
      <c r="I2258" s="4"/>
      <c r="K2258" t="str">
        <f t="shared" si="72"/>
        <v>PACAMBRIA</v>
      </c>
      <c r="L2258" s="9">
        <f t="shared" si="73"/>
        <v>726200</v>
      </c>
      <c r="M2258" s="9"/>
    </row>
    <row r="2259" spans="1:13">
      <c r="A2259" s="2" t="s">
        <v>2985</v>
      </c>
      <c r="B2259" s="2" t="s">
        <v>2090</v>
      </c>
      <c r="C2259" s="3" t="s">
        <v>767</v>
      </c>
      <c r="D2259" s="2" t="s">
        <v>1402</v>
      </c>
      <c r="E2259" s="8" t="s">
        <v>2083</v>
      </c>
      <c r="F2259" s="4">
        <v>726200</v>
      </c>
      <c r="G2259" s="4"/>
      <c r="H2259" s="4"/>
      <c r="I2259" s="4"/>
      <c r="K2259" t="str">
        <f t="shared" si="72"/>
        <v>PACAMERON</v>
      </c>
      <c r="L2259" s="9">
        <f t="shared" si="73"/>
        <v>726200</v>
      </c>
      <c r="M2259" s="9"/>
    </row>
    <row r="2260" spans="1:13">
      <c r="A2260" s="2" t="s">
        <v>2985</v>
      </c>
      <c r="B2260" s="2" t="s">
        <v>2091</v>
      </c>
      <c r="C2260" s="3" t="s">
        <v>1048</v>
      </c>
      <c r="D2260" s="2" t="s">
        <v>1402</v>
      </c>
      <c r="E2260" s="8" t="s">
        <v>2804</v>
      </c>
      <c r="F2260" s="4">
        <v>726200</v>
      </c>
      <c r="G2260" s="4"/>
      <c r="H2260" s="4"/>
      <c r="I2260" s="4"/>
      <c r="K2260" t="str">
        <f t="shared" si="72"/>
        <v>PACARBON</v>
      </c>
      <c r="L2260" s="9">
        <f t="shared" si="73"/>
        <v>726200</v>
      </c>
      <c r="M2260" s="9"/>
    </row>
    <row r="2261" spans="1:13">
      <c r="A2261" s="2" t="s">
        <v>2985</v>
      </c>
      <c r="B2261" s="2" t="s">
        <v>2092</v>
      </c>
      <c r="C2261" s="3" t="s">
        <v>1410</v>
      </c>
      <c r="D2261" s="2" t="s">
        <v>1402</v>
      </c>
      <c r="E2261" s="8" t="s">
        <v>2992</v>
      </c>
      <c r="F2261" s="4">
        <v>726200</v>
      </c>
      <c r="G2261" s="4"/>
      <c r="H2261" s="4"/>
      <c r="I2261" s="4"/>
      <c r="K2261" t="str">
        <f t="shared" si="72"/>
        <v>PACENTRE</v>
      </c>
      <c r="L2261" s="9">
        <f t="shared" si="73"/>
        <v>726200</v>
      </c>
      <c r="M2261" s="9"/>
    </row>
    <row r="2262" spans="1:13">
      <c r="A2262" s="2" t="s">
        <v>2985</v>
      </c>
      <c r="B2262" s="2" t="s">
        <v>2093</v>
      </c>
      <c r="C2262" s="3" t="s">
        <v>1411</v>
      </c>
      <c r="D2262" s="2" t="s">
        <v>1402</v>
      </c>
      <c r="E2262" s="8" t="s">
        <v>2304</v>
      </c>
      <c r="F2262" s="4">
        <v>726200</v>
      </c>
      <c r="G2262" s="4"/>
      <c r="H2262" s="4"/>
      <c r="I2262" s="4"/>
      <c r="K2262" t="str">
        <f t="shared" si="72"/>
        <v>PACHESTER</v>
      </c>
      <c r="L2262" s="9">
        <f t="shared" si="73"/>
        <v>726200</v>
      </c>
      <c r="M2262" s="9"/>
    </row>
    <row r="2263" spans="1:13">
      <c r="A2263" s="2" t="s">
        <v>2985</v>
      </c>
      <c r="B2263" s="2" t="s">
        <v>2094</v>
      </c>
      <c r="C2263" s="3" t="s">
        <v>1412</v>
      </c>
      <c r="D2263" s="2" t="s">
        <v>1402</v>
      </c>
      <c r="E2263" s="8" t="s">
        <v>2083</v>
      </c>
      <c r="F2263" s="4">
        <v>726200</v>
      </c>
      <c r="G2263" s="4"/>
      <c r="H2263" s="4"/>
      <c r="I2263" s="4"/>
      <c r="K2263" t="str">
        <f t="shared" si="72"/>
        <v>PACLARION</v>
      </c>
      <c r="L2263" s="9">
        <f t="shared" si="73"/>
        <v>726200</v>
      </c>
      <c r="M2263" s="9"/>
    </row>
    <row r="2264" spans="1:13">
      <c r="A2264" s="2" t="s">
        <v>2985</v>
      </c>
      <c r="B2264" s="2" t="s">
        <v>2096</v>
      </c>
      <c r="C2264" s="3" t="s">
        <v>1413</v>
      </c>
      <c r="D2264" s="2" t="s">
        <v>1402</v>
      </c>
      <c r="E2264" s="8" t="s">
        <v>2993</v>
      </c>
      <c r="F2264" s="4">
        <v>726200</v>
      </c>
      <c r="G2264" s="4"/>
      <c r="H2264" s="4"/>
      <c r="I2264" s="4"/>
      <c r="K2264" t="str">
        <f t="shared" si="72"/>
        <v>PACLEARFIELD</v>
      </c>
      <c r="L2264" s="9">
        <f t="shared" si="73"/>
        <v>726200</v>
      </c>
      <c r="M2264" s="9"/>
    </row>
    <row r="2265" spans="1:13">
      <c r="A2265" s="2" t="s">
        <v>2985</v>
      </c>
      <c r="B2265" s="2" t="s">
        <v>2098</v>
      </c>
      <c r="C2265" s="3" t="s">
        <v>499</v>
      </c>
      <c r="D2265" s="2" t="s">
        <v>1402</v>
      </c>
      <c r="E2265" s="8" t="s">
        <v>2994</v>
      </c>
      <c r="F2265" s="4">
        <v>726200</v>
      </c>
      <c r="G2265" s="4"/>
      <c r="H2265" s="4"/>
      <c r="I2265" s="4"/>
      <c r="K2265" t="str">
        <f t="shared" si="72"/>
        <v>PACLINTON</v>
      </c>
      <c r="L2265" s="9">
        <f t="shared" si="73"/>
        <v>726200</v>
      </c>
      <c r="M2265" s="9"/>
    </row>
    <row r="2266" spans="1:13">
      <c r="A2266" s="2" t="s">
        <v>2985</v>
      </c>
      <c r="B2266" s="2" t="s">
        <v>2099</v>
      </c>
      <c r="C2266" s="3" t="s">
        <v>117</v>
      </c>
      <c r="D2266" s="2" t="s">
        <v>1402</v>
      </c>
      <c r="E2266" s="8" t="s">
        <v>2995</v>
      </c>
      <c r="F2266" s="4">
        <v>726200</v>
      </c>
      <c r="G2266" s="4"/>
      <c r="H2266" s="4"/>
      <c r="I2266" s="4"/>
      <c r="K2266" t="str">
        <f t="shared" si="72"/>
        <v>PACOLUMBIA</v>
      </c>
      <c r="L2266" s="9">
        <f t="shared" si="73"/>
        <v>726200</v>
      </c>
      <c r="M2266" s="9"/>
    </row>
    <row r="2267" spans="1:13">
      <c r="A2267" s="2" t="s">
        <v>2985</v>
      </c>
      <c r="B2267" s="2" t="s">
        <v>2101</v>
      </c>
      <c r="C2267" s="3" t="s">
        <v>120</v>
      </c>
      <c r="D2267" s="2" t="s">
        <v>1402</v>
      </c>
      <c r="E2267" s="8" t="s">
        <v>2996</v>
      </c>
      <c r="F2267" s="4">
        <v>726200</v>
      </c>
      <c r="G2267" s="4"/>
      <c r="H2267" s="4"/>
      <c r="I2267" s="4"/>
      <c r="K2267" t="str">
        <f t="shared" si="72"/>
        <v>PACRAWFORD</v>
      </c>
      <c r="L2267" s="9">
        <f t="shared" si="73"/>
        <v>726200</v>
      </c>
      <c r="M2267" s="9"/>
    </row>
    <row r="2268" spans="1:13">
      <c r="A2268" s="2" t="s">
        <v>2985</v>
      </c>
      <c r="B2268" s="2" t="s">
        <v>2102</v>
      </c>
      <c r="C2268" s="3" t="s">
        <v>501</v>
      </c>
      <c r="D2268" s="2" t="s">
        <v>1402</v>
      </c>
      <c r="E2268" s="8" t="s">
        <v>2997</v>
      </c>
      <c r="F2268" s="4">
        <v>726200</v>
      </c>
      <c r="G2268" s="4"/>
      <c r="H2268" s="4"/>
      <c r="I2268" s="4"/>
      <c r="K2268" t="str">
        <f t="shared" si="72"/>
        <v>PACUMBERLAND</v>
      </c>
      <c r="L2268" s="9">
        <f t="shared" si="73"/>
        <v>726200</v>
      </c>
      <c r="M2268" s="9"/>
    </row>
    <row r="2269" spans="1:13">
      <c r="A2269" s="2" t="s">
        <v>2985</v>
      </c>
      <c r="B2269" s="2" t="s">
        <v>2103</v>
      </c>
      <c r="C2269" s="3" t="s">
        <v>1414</v>
      </c>
      <c r="D2269" s="2" t="s">
        <v>1402</v>
      </c>
      <c r="E2269" s="8" t="s">
        <v>2997</v>
      </c>
      <c r="F2269" s="4">
        <v>726200</v>
      </c>
      <c r="G2269" s="4"/>
      <c r="H2269" s="4"/>
      <c r="I2269" s="4"/>
      <c r="K2269" t="str">
        <f t="shared" si="72"/>
        <v>PADAUPHIN</v>
      </c>
      <c r="L2269" s="9">
        <f t="shared" si="73"/>
        <v>726200</v>
      </c>
      <c r="M2269" s="9"/>
    </row>
    <row r="2270" spans="1:13">
      <c r="A2270" s="2" t="s">
        <v>2985</v>
      </c>
      <c r="B2270" s="2" t="s">
        <v>2105</v>
      </c>
      <c r="C2270" s="3" t="s">
        <v>552</v>
      </c>
      <c r="D2270" s="2" t="s">
        <v>1402</v>
      </c>
      <c r="E2270" s="8" t="s">
        <v>2304</v>
      </c>
      <c r="F2270" s="4">
        <v>726200</v>
      </c>
      <c r="G2270" s="4"/>
      <c r="H2270" s="4"/>
      <c r="I2270" s="4"/>
      <c r="K2270" t="str">
        <f t="shared" si="72"/>
        <v>PADELAWARE</v>
      </c>
      <c r="L2270" s="9">
        <f t="shared" si="73"/>
        <v>726200</v>
      </c>
      <c r="M2270" s="9"/>
    </row>
    <row r="2271" spans="1:13">
      <c r="A2271" s="2" t="s">
        <v>2985</v>
      </c>
      <c r="B2271" s="2" t="s">
        <v>2107</v>
      </c>
      <c r="C2271" s="3" t="s">
        <v>646</v>
      </c>
      <c r="D2271" s="2" t="s">
        <v>1402</v>
      </c>
      <c r="E2271" s="8" t="s">
        <v>2998</v>
      </c>
      <c r="F2271" s="4">
        <v>726200</v>
      </c>
      <c r="G2271" s="4"/>
      <c r="H2271" s="4"/>
      <c r="I2271" s="4"/>
      <c r="K2271" t="str">
        <f t="shared" si="72"/>
        <v>PAELK</v>
      </c>
      <c r="L2271" s="9">
        <f t="shared" si="73"/>
        <v>726200</v>
      </c>
      <c r="M2271" s="9"/>
    </row>
    <row r="2272" spans="1:13">
      <c r="A2272" s="2" t="s">
        <v>2985</v>
      </c>
      <c r="B2272" s="2" t="s">
        <v>2109</v>
      </c>
      <c r="C2272" s="3" t="s">
        <v>1189</v>
      </c>
      <c r="D2272" s="2" t="s">
        <v>1402</v>
      </c>
      <c r="E2272" s="8" t="s">
        <v>2999</v>
      </c>
      <c r="F2272" s="4">
        <v>726200</v>
      </c>
      <c r="G2272" s="4"/>
      <c r="H2272" s="4"/>
      <c r="I2272" s="4"/>
      <c r="K2272" t="str">
        <f t="shared" si="72"/>
        <v>PAERIE</v>
      </c>
      <c r="L2272" s="9">
        <f t="shared" si="73"/>
        <v>726200</v>
      </c>
      <c r="M2272" s="9"/>
    </row>
    <row r="2273" spans="1:13">
      <c r="A2273" s="2" t="s">
        <v>2985</v>
      </c>
      <c r="B2273" s="2" t="s">
        <v>2111</v>
      </c>
      <c r="C2273" s="3" t="s">
        <v>32</v>
      </c>
      <c r="D2273" s="2" t="s">
        <v>1402</v>
      </c>
      <c r="E2273" s="8" t="s">
        <v>2987</v>
      </c>
      <c r="F2273" s="4">
        <v>726200</v>
      </c>
      <c r="G2273" s="4"/>
      <c r="H2273" s="4"/>
      <c r="I2273" s="4"/>
      <c r="K2273" t="str">
        <f t="shared" si="72"/>
        <v>PAFAYETTE</v>
      </c>
      <c r="L2273" s="9">
        <f t="shared" si="73"/>
        <v>726200</v>
      </c>
      <c r="M2273" s="9"/>
    </row>
    <row r="2274" spans="1:13">
      <c r="A2274" s="2" t="s">
        <v>2985</v>
      </c>
      <c r="B2274" s="2" t="s">
        <v>2112</v>
      </c>
      <c r="C2274" s="3" t="s">
        <v>1415</v>
      </c>
      <c r="D2274" s="2" t="s">
        <v>1402</v>
      </c>
      <c r="E2274" s="8" t="s">
        <v>2083</v>
      </c>
      <c r="F2274" s="4">
        <v>726200</v>
      </c>
      <c r="G2274" s="4"/>
      <c r="H2274" s="4"/>
      <c r="I2274" s="4"/>
      <c r="K2274" t="str">
        <f t="shared" si="72"/>
        <v>PAFOREST</v>
      </c>
      <c r="L2274" s="9">
        <f t="shared" si="73"/>
        <v>726200</v>
      </c>
      <c r="M2274" s="9"/>
    </row>
    <row r="2275" spans="1:13">
      <c r="A2275" s="2" t="s">
        <v>2985</v>
      </c>
      <c r="B2275" s="2" t="s">
        <v>2114</v>
      </c>
      <c r="C2275" s="3" t="s">
        <v>33</v>
      </c>
      <c r="D2275" s="2" t="s">
        <v>1402</v>
      </c>
      <c r="E2275" s="8" t="s">
        <v>3000</v>
      </c>
      <c r="F2275" s="4">
        <v>726200</v>
      </c>
      <c r="G2275" s="4"/>
      <c r="H2275" s="4"/>
      <c r="I2275" s="4"/>
      <c r="K2275" t="str">
        <f t="shared" si="72"/>
        <v>PAFRANKLIN</v>
      </c>
      <c r="L2275" s="9">
        <f t="shared" si="73"/>
        <v>726200</v>
      </c>
      <c r="M2275" s="9"/>
    </row>
    <row r="2276" spans="1:13">
      <c r="A2276" s="2" t="s">
        <v>2985</v>
      </c>
      <c r="B2276" s="2" t="s">
        <v>2116</v>
      </c>
      <c r="C2276" s="3" t="s">
        <v>126</v>
      </c>
      <c r="D2276" s="2" t="s">
        <v>1402</v>
      </c>
      <c r="E2276" s="8" t="s">
        <v>2083</v>
      </c>
      <c r="F2276" s="4">
        <v>726200</v>
      </c>
      <c r="G2276" s="4"/>
      <c r="H2276" s="4"/>
      <c r="I2276" s="4"/>
      <c r="K2276" t="str">
        <f t="shared" si="72"/>
        <v>PAFULTON</v>
      </c>
      <c r="L2276" s="9">
        <f t="shared" si="73"/>
        <v>726200</v>
      </c>
      <c r="M2276" s="9"/>
    </row>
    <row r="2277" spans="1:13">
      <c r="A2277" s="2" t="s">
        <v>2985</v>
      </c>
      <c r="B2277" s="2" t="s">
        <v>2117</v>
      </c>
      <c r="C2277" s="3" t="s">
        <v>35</v>
      </c>
      <c r="D2277" s="2" t="s">
        <v>1402</v>
      </c>
      <c r="E2277" s="8" t="s">
        <v>2083</v>
      </c>
      <c r="F2277" s="4">
        <v>726200</v>
      </c>
      <c r="G2277" s="4"/>
      <c r="H2277" s="4"/>
      <c r="I2277" s="4"/>
      <c r="K2277" t="str">
        <f t="shared" si="72"/>
        <v>PAGREENE</v>
      </c>
      <c r="L2277" s="9">
        <f t="shared" si="73"/>
        <v>726200</v>
      </c>
      <c r="M2277" s="9"/>
    </row>
    <row r="2278" spans="1:13">
      <c r="A2278" s="2" t="s">
        <v>2985</v>
      </c>
      <c r="B2278" s="2" t="s">
        <v>2118</v>
      </c>
      <c r="C2278" s="3" t="s">
        <v>1416</v>
      </c>
      <c r="D2278" s="2" t="s">
        <v>1402</v>
      </c>
      <c r="E2278" s="8" t="s">
        <v>3001</v>
      </c>
      <c r="F2278" s="4">
        <v>726200</v>
      </c>
      <c r="G2278" s="4"/>
      <c r="H2278" s="4"/>
      <c r="I2278" s="4"/>
      <c r="K2278" t="str">
        <f t="shared" si="72"/>
        <v>PAHUNTINGDON</v>
      </c>
      <c r="L2278" s="9">
        <f t="shared" si="73"/>
        <v>726200</v>
      </c>
      <c r="M2278" s="9"/>
    </row>
    <row r="2279" spans="1:13">
      <c r="A2279" s="2" t="s">
        <v>2985</v>
      </c>
      <c r="B2279" s="2" t="s">
        <v>2120</v>
      </c>
      <c r="C2279" s="3" t="s">
        <v>1417</v>
      </c>
      <c r="D2279" s="2" t="s">
        <v>1402</v>
      </c>
      <c r="E2279" s="8" t="s">
        <v>3002</v>
      </c>
      <c r="F2279" s="4">
        <v>726200</v>
      </c>
      <c r="G2279" s="4"/>
      <c r="H2279" s="4"/>
      <c r="I2279" s="4"/>
      <c r="K2279" t="str">
        <f t="shared" si="72"/>
        <v>PAINDIANA</v>
      </c>
      <c r="L2279" s="9">
        <f t="shared" si="73"/>
        <v>726200</v>
      </c>
      <c r="M2279" s="9"/>
    </row>
    <row r="2280" spans="1:13">
      <c r="A2280" s="2" t="s">
        <v>2985</v>
      </c>
      <c r="B2280" s="2" t="s">
        <v>2121</v>
      </c>
      <c r="C2280" s="3" t="s">
        <v>40</v>
      </c>
      <c r="D2280" s="2" t="s">
        <v>1402</v>
      </c>
      <c r="E2280" s="8" t="s">
        <v>2083</v>
      </c>
      <c r="F2280" s="4">
        <v>726200</v>
      </c>
      <c r="G2280" s="4"/>
      <c r="H2280" s="4"/>
      <c r="I2280" s="4"/>
      <c r="K2280" t="str">
        <f t="shared" si="72"/>
        <v>PAJEFFERSON</v>
      </c>
      <c r="L2280" s="9">
        <f t="shared" si="73"/>
        <v>726200</v>
      </c>
      <c r="M2280" s="9"/>
    </row>
    <row r="2281" spans="1:13">
      <c r="A2281" s="2" t="s">
        <v>2985</v>
      </c>
      <c r="B2281" s="2" t="s">
        <v>2123</v>
      </c>
      <c r="C2281" s="3" t="s">
        <v>1418</v>
      </c>
      <c r="D2281" s="2" t="s">
        <v>1402</v>
      </c>
      <c r="E2281" s="8" t="s">
        <v>2083</v>
      </c>
      <c r="F2281" s="4">
        <v>726200</v>
      </c>
      <c r="G2281" s="4"/>
      <c r="H2281" s="4"/>
      <c r="I2281" s="4"/>
      <c r="K2281" t="str">
        <f t="shared" si="72"/>
        <v>PAJUNIATA</v>
      </c>
      <c r="L2281" s="9">
        <f t="shared" si="73"/>
        <v>726200</v>
      </c>
      <c r="M2281" s="9"/>
    </row>
    <row r="2282" spans="1:13">
      <c r="A2282" s="2" t="s">
        <v>2985</v>
      </c>
      <c r="B2282" s="2" t="s">
        <v>2124</v>
      </c>
      <c r="C2282" s="3" t="s">
        <v>1419</v>
      </c>
      <c r="D2282" s="2" t="s">
        <v>1402</v>
      </c>
      <c r="E2282" s="8" t="s">
        <v>3003</v>
      </c>
      <c r="F2282" s="4">
        <v>726200</v>
      </c>
      <c r="G2282" s="4"/>
      <c r="H2282" s="4"/>
      <c r="I2282" s="4"/>
      <c r="K2282" t="str">
        <f t="shared" si="72"/>
        <v>PALACKAWANNA</v>
      </c>
      <c r="L2282" s="9">
        <f t="shared" si="73"/>
        <v>726200</v>
      </c>
      <c r="M2282" s="9"/>
    </row>
    <row r="2283" spans="1:13">
      <c r="A2283" s="2" t="s">
        <v>2985</v>
      </c>
      <c r="B2283" s="2" t="s">
        <v>2125</v>
      </c>
      <c r="C2283" s="3" t="s">
        <v>1107</v>
      </c>
      <c r="D2283" s="2" t="s">
        <v>1402</v>
      </c>
      <c r="E2283" s="8" t="s">
        <v>3004</v>
      </c>
      <c r="F2283" s="4">
        <v>726200</v>
      </c>
      <c r="G2283" s="4"/>
      <c r="H2283" s="4"/>
      <c r="I2283" s="4"/>
      <c r="K2283" t="str">
        <f t="shared" si="72"/>
        <v>PALANCASTER</v>
      </c>
      <c r="L2283" s="9">
        <f t="shared" si="73"/>
        <v>726200</v>
      </c>
      <c r="M2283" s="9"/>
    </row>
    <row r="2284" spans="1:13">
      <c r="A2284" s="2" t="s">
        <v>2985</v>
      </c>
      <c r="B2284" s="2" t="s">
        <v>2127</v>
      </c>
      <c r="C2284" s="3" t="s">
        <v>43</v>
      </c>
      <c r="D2284" s="2" t="s">
        <v>1402</v>
      </c>
      <c r="E2284" s="8" t="s">
        <v>3005</v>
      </c>
      <c r="F2284" s="4">
        <v>726200</v>
      </c>
      <c r="G2284" s="4"/>
      <c r="H2284" s="4"/>
      <c r="I2284" s="4"/>
      <c r="K2284" t="str">
        <f t="shared" si="72"/>
        <v>PALAWRENCE</v>
      </c>
      <c r="L2284" s="9">
        <f t="shared" si="73"/>
        <v>726200</v>
      </c>
      <c r="M2284" s="9"/>
    </row>
    <row r="2285" spans="1:13">
      <c r="A2285" s="2" t="s">
        <v>2985</v>
      </c>
      <c r="B2285" s="2" t="s">
        <v>2128</v>
      </c>
      <c r="C2285" s="3" t="s">
        <v>1420</v>
      </c>
      <c r="D2285" s="2" t="s">
        <v>1402</v>
      </c>
      <c r="E2285" s="8" t="s">
        <v>3006</v>
      </c>
      <c r="F2285" s="4">
        <v>726200</v>
      </c>
      <c r="G2285" s="4"/>
      <c r="H2285" s="4"/>
      <c r="I2285" s="4"/>
      <c r="K2285" t="str">
        <f t="shared" si="72"/>
        <v>PALEBANON</v>
      </c>
      <c r="L2285" s="9">
        <f t="shared" si="73"/>
        <v>726200</v>
      </c>
      <c r="M2285" s="9"/>
    </row>
    <row r="2286" spans="1:13">
      <c r="A2286" s="2" t="s">
        <v>2985</v>
      </c>
      <c r="B2286" s="2" t="s">
        <v>2129</v>
      </c>
      <c r="C2286" s="3" t="s">
        <v>1421</v>
      </c>
      <c r="D2286" s="2" t="s">
        <v>1402</v>
      </c>
      <c r="E2286" s="8" t="s">
        <v>2804</v>
      </c>
      <c r="F2286" s="4">
        <v>726200</v>
      </c>
      <c r="G2286" s="4"/>
      <c r="H2286" s="4"/>
      <c r="I2286" s="4"/>
      <c r="K2286" t="str">
        <f t="shared" si="72"/>
        <v>PALEHIGH</v>
      </c>
      <c r="L2286" s="9">
        <f t="shared" si="73"/>
        <v>726200</v>
      </c>
      <c r="M2286" s="9"/>
    </row>
    <row r="2287" spans="1:13">
      <c r="A2287" s="2" t="s">
        <v>2985</v>
      </c>
      <c r="B2287" s="2" t="s">
        <v>2130</v>
      </c>
      <c r="C2287" s="3" t="s">
        <v>1422</v>
      </c>
      <c r="D2287" s="2" t="s">
        <v>1402</v>
      </c>
      <c r="E2287" s="8" t="s">
        <v>3003</v>
      </c>
      <c r="F2287" s="4">
        <v>726200</v>
      </c>
      <c r="G2287" s="4"/>
      <c r="H2287" s="4"/>
      <c r="I2287" s="4"/>
      <c r="K2287" t="str">
        <f t="shared" si="72"/>
        <v>PALUZERNE</v>
      </c>
      <c r="L2287" s="9">
        <f t="shared" si="73"/>
        <v>726200</v>
      </c>
      <c r="M2287" s="9"/>
    </row>
    <row r="2288" spans="1:13">
      <c r="A2288" s="2" t="s">
        <v>2985</v>
      </c>
      <c r="B2288" s="2" t="s">
        <v>2132</v>
      </c>
      <c r="C2288" s="3" t="s">
        <v>1423</v>
      </c>
      <c r="D2288" s="2" t="s">
        <v>1402</v>
      </c>
      <c r="E2288" s="8" t="s">
        <v>3007</v>
      </c>
      <c r="F2288" s="4">
        <v>726200</v>
      </c>
      <c r="G2288" s="4"/>
      <c r="H2288" s="4"/>
      <c r="I2288" s="4"/>
      <c r="K2288" t="str">
        <f t="shared" si="72"/>
        <v>PALYCOMING</v>
      </c>
      <c r="L2288" s="9">
        <f t="shared" si="73"/>
        <v>726200</v>
      </c>
      <c r="M2288" s="9"/>
    </row>
    <row r="2289" spans="1:13">
      <c r="A2289" s="2" t="s">
        <v>2985</v>
      </c>
      <c r="B2289" s="2" t="s">
        <v>2134</v>
      </c>
      <c r="C2289" s="3" t="s">
        <v>1424</v>
      </c>
      <c r="D2289" s="2" t="s">
        <v>1402</v>
      </c>
      <c r="E2289" s="8" t="s">
        <v>3008</v>
      </c>
      <c r="F2289" s="4">
        <v>726200</v>
      </c>
      <c r="G2289" s="4"/>
      <c r="H2289" s="4"/>
      <c r="I2289" s="4"/>
      <c r="K2289" t="str">
        <f t="shared" si="72"/>
        <v>PAMCKEAN</v>
      </c>
      <c r="L2289" s="9">
        <f t="shared" si="73"/>
        <v>726200</v>
      </c>
      <c r="M2289" s="9"/>
    </row>
    <row r="2290" spans="1:13">
      <c r="A2290" s="2" t="s">
        <v>2985</v>
      </c>
      <c r="B2290" s="2" t="s">
        <v>2136</v>
      </c>
      <c r="C2290" s="3" t="s">
        <v>527</v>
      </c>
      <c r="D2290" s="2" t="s">
        <v>1402</v>
      </c>
      <c r="E2290" s="8" t="s">
        <v>2928</v>
      </c>
      <c r="F2290" s="4">
        <v>726200</v>
      </c>
      <c r="G2290" s="4"/>
      <c r="H2290" s="4"/>
      <c r="I2290" s="4"/>
      <c r="K2290" t="str">
        <f t="shared" si="72"/>
        <v>PAMERCER</v>
      </c>
      <c r="L2290" s="9">
        <f t="shared" si="73"/>
        <v>726200</v>
      </c>
      <c r="M2290" s="9"/>
    </row>
    <row r="2291" spans="1:13">
      <c r="A2291" s="2" t="s">
        <v>2985</v>
      </c>
      <c r="B2291" s="2" t="s">
        <v>2137</v>
      </c>
      <c r="C2291" s="3" t="s">
        <v>1425</v>
      </c>
      <c r="D2291" s="2" t="s">
        <v>1402</v>
      </c>
      <c r="E2291" s="8" t="s">
        <v>3009</v>
      </c>
      <c r="F2291" s="4">
        <v>726200</v>
      </c>
      <c r="G2291" s="4"/>
      <c r="H2291" s="4"/>
      <c r="I2291" s="4"/>
      <c r="K2291" t="str">
        <f t="shared" si="72"/>
        <v>PAMIFFLIN</v>
      </c>
      <c r="L2291" s="9">
        <f t="shared" si="73"/>
        <v>726200</v>
      </c>
      <c r="M2291" s="9"/>
    </row>
    <row r="2292" spans="1:13">
      <c r="A2292" s="2" t="s">
        <v>2985</v>
      </c>
      <c r="B2292" s="2" t="s">
        <v>2138</v>
      </c>
      <c r="C2292" s="3" t="s">
        <v>53</v>
      </c>
      <c r="D2292" s="2" t="s">
        <v>1402</v>
      </c>
      <c r="E2292" s="8" t="s">
        <v>3010</v>
      </c>
      <c r="F2292" s="4">
        <v>726200</v>
      </c>
      <c r="G2292" s="4"/>
      <c r="H2292" s="4"/>
      <c r="I2292" s="4"/>
      <c r="K2292" t="str">
        <f t="shared" si="72"/>
        <v>PAMONROE</v>
      </c>
      <c r="L2292" s="9">
        <f t="shared" si="73"/>
        <v>726200</v>
      </c>
      <c r="M2292" s="9"/>
    </row>
    <row r="2293" spans="1:13">
      <c r="A2293" s="2" t="s">
        <v>2985</v>
      </c>
      <c r="B2293" s="2" t="s">
        <v>2139</v>
      </c>
      <c r="C2293" s="3" t="s">
        <v>54</v>
      </c>
      <c r="D2293" s="2" t="s">
        <v>1402</v>
      </c>
      <c r="E2293" s="8" t="s">
        <v>2304</v>
      </c>
      <c r="F2293" s="4">
        <v>726200</v>
      </c>
      <c r="G2293" s="4"/>
      <c r="H2293" s="4"/>
      <c r="I2293" s="4"/>
      <c r="K2293" t="str">
        <f t="shared" si="72"/>
        <v>PAMONTGOMERY</v>
      </c>
      <c r="L2293" s="9">
        <f t="shared" si="73"/>
        <v>726200</v>
      </c>
      <c r="M2293" s="9"/>
    </row>
    <row r="2294" spans="1:13">
      <c r="A2294" s="2" t="s">
        <v>2985</v>
      </c>
      <c r="B2294" s="2" t="s">
        <v>2140</v>
      </c>
      <c r="C2294" s="3" t="s">
        <v>1426</v>
      </c>
      <c r="D2294" s="2" t="s">
        <v>1402</v>
      </c>
      <c r="E2294" s="8" t="s">
        <v>2995</v>
      </c>
      <c r="F2294" s="4">
        <v>726200</v>
      </c>
      <c r="G2294" s="4"/>
      <c r="H2294" s="4"/>
      <c r="I2294" s="4"/>
      <c r="K2294" t="str">
        <f t="shared" si="72"/>
        <v>PAMONTOUR</v>
      </c>
      <c r="L2294" s="9">
        <f t="shared" si="73"/>
        <v>726200</v>
      </c>
      <c r="M2294" s="9"/>
    </row>
    <row r="2295" spans="1:13">
      <c r="A2295" s="2" t="s">
        <v>2985</v>
      </c>
      <c r="B2295" s="2" t="s">
        <v>2141</v>
      </c>
      <c r="C2295" s="3" t="s">
        <v>1253</v>
      </c>
      <c r="D2295" s="2" t="s">
        <v>1402</v>
      </c>
      <c r="E2295" s="8" t="s">
        <v>2804</v>
      </c>
      <c r="F2295" s="4">
        <v>726200</v>
      </c>
      <c r="G2295" s="4"/>
      <c r="H2295" s="4"/>
      <c r="I2295" s="4"/>
      <c r="K2295" t="str">
        <f t="shared" si="72"/>
        <v>PANORTHAMPTON</v>
      </c>
      <c r="L2295" s="9">
        <f t="shared" si="73"/>
        <v>726200</v>
      </c>
      <c r="M2295" s="9"/>
    </row>
    <row r="2296" spans="1:13">
      <c r="A2296" s="2" t="s">
        <v>2985</v>
      </c>
      <c r="B2296" s="2" t="s">
        <v>2143</v>
      </c>
      <c r="C2296" s="3" t="s">
        <v>1427</v>
      </c>
      <c r="D2296" s="2" t="s">
        <v>1402</v>
      </c>
      <c r="E2296" s="8" t="s">
        <v>3011</v>
      </c>
      <c r="F2296" s="4">
        <v>726200</v>
      </c>
      <c r="G2296" s="4"/>
      <c r="H2296" s="4"/>
      <c r="I2296" s="4"/>
      <c r="K2296" t="str">
        <f t="shared" si="72"/>
        <v>PANORTHUMBERLAND</v>
      </c>
      <c r="L2296" s="9">
        <f t="shared" si="73"/>
        <v>726200</v>
      </c>
      <c r="M2296" s="9"/>
    </row>
    <row r="2297" spans="1:13">
      <c r="A2297" s="2" t="s">
        <v>2985</v>
      </c>
      <c r="B2297" s="2" t="s">
        <v>2145</v>
      </c>
      <c r="C2297" s="3" t="s">
        <v>56</v>
      </c>
      <c r="D2297" s="2" t="s">
        <v>1402</v>
      </c>
      <c r="E2297" s="8" t="s">
        <v>2997</v>
      </c>
      <c r="F2297" s="4">
        <v>726200</v>
      </c>
      <c r="G2297" s="4"/>
      <c r="H2297" s="4"/>
      <c r="I2297" s="4"/>
      <c r="K2297" t="str">
        <f t="shared" si="72"/>
        <v>PAPERRY</v>
      </c>
      <c r="L2297" s="9">
        <f t="shared" si="73"/>
        <v>726200</v>
      </c>
      <c r="M2297" s="9"/>
    </row>
    <row r="2298" spans="1:13">
      <c r="A2298" s="2" t="s">
        <v>2985</v>
      </c>
      <c r="B2298" s="2" t="s">
        <v>2146</v>
      </c>
      <c r="C2298" s="3" t="s">
        <v>1428</v>
      </c>
      <c r="D2298" s="2" t="s">
        <v>1402</v>
      </c>
      <c r="E2298" s="8" t="s">
        <v>2304</v>
      </c>
      <c r="F2298" s="4">
        <v>726200</v>
      </c>
      <c r="G2298" s="4"/>
      <c r="H2298" s="4"/>
      <c r="I2298" s="4"/>
      <c r="K2298" t="str">
        <f t="shared" si="72"/>
        <v>PAPHILADELPHIA</v>
      </c>
      <c r="L2298" s="9">
        <f t="shared" si="73"/>
        <v>726200</v>
      </c>
      <c r="M2298" s="9"/>
    </row>
    <row r="2299" spans="1:13">
      <c r="A2299" s="2" t="s">
        <v>2985</v>
      </c>
      <c r="B2299" s="2" t="s">
        <v>2147</v>
      </c>
      <c r="C2299" s="3" t="s">
        <v>58</v>
      </c>
      <c r="D2299" s="2" t="s">
        <v>1402</v>
      </c>
      <c r="E2299" s="8" t="s">
        <v>2800</v>
      </c>
      <c r="F2299" s="4">
        <v>1089300</v>
      </c>
      <c r="G2299" s="4"/>
      <c r="H2299" s="4"/>
      <c r="I2299" s="4"/>
      <c r="K2299" t="str">
        <f t="shared" si="72"/>
        <v>PAPIKE</v>
      </c>
      <c r="L2299" s="9">
        <f t="shared" si="73"/>
        <v>1089300</v>
      </c>
      <c r="M2299" s="9"/>
    </row>
    <row r="2300" spans="1:13">
      <c r="A2300" s="2" t="s">
        <v>2985</v>
      </c>
      <c r="B2300" s="2" t="s">
        <v>2148</v>
      </c>
      <c r="C2300" s="3" t="s">
        <v>1429</v>
      </c>
      <c r="D2300" s="2" t="s">
        <v>1402</v>
      </c>
      <c r="E2300" s="8" t="s">
        <v>2083</v>
      </c>
      <c r="F2300" s="4">
        <v>726200</v>
      </c>
      <c r="G2300" s="4"/>
      <c r="H2300" s="4"/>
      <c r="I2300" s="4"/>
      <c r="K2300" t="str">
        <f t="shared" si="72"/>
        <v>PAPOTTER</v>
      </c>
      <c r="L2300" s="9">
        <f t="shared" si="73"/>
        <v>726200</v>
      </c>
      <c r="M2300" s="9"/>
    </row>
    <row r="2301" spans="1:13">
      <c r="A2301" s="2" t="s">
        <v>2985</v>
      </c>
      <c r="B2301" s="2" t="s">
        <v>2149</v>
      </c>
      <c r="C2301" s="3" t="s">
        <v>1430</v>
      </c>
      <c r="D2301" s="2" t="s">
        <v>1402</v>
      </c>
      <c r="E2301" s="8" t="s">
        <v>3012</v>
      </c>
      <c r="F2301" s="4">
        <v>726200</v>
      </c>
      <c r="G2301" s="4"/>
      <c r="H2301" s="4"/>
      <c r="I2301" s="4"/>
      <c r="K2301" t="str">
        <f t="shared" si="72"/>
        <v>PASCHUYLKILL</v>
      </c>
      <c r="L2301" s="9">
        <f t="shared" si="73"/>
        <v>726200</v>
      </c>
      <c r="M2301" s="9"/>
    </row>
    <row r="2302" spans="1:13">
      <c r="A2302" s="2" t="s">
        <v>2985</v>
      </c>
      <c r="B2302" s="2" t="s">
        <v>2150</v>
      </c>
      <c r="C2302" s="3" t="s">
        <v>1431</v>
      </c>
      <c r="D2302" s="2" t="s">
        <v>1402</v>
      </c>
      <c r="E2302" s="8" t="s">
        <v>3013</v>
      </c>
      <c r="F2302" s="4">
        <v>726200</v>
      </c>
      <c r="G2302" s="4"/>
      <c r="H2302" s="4"/>
      <c r="I2302" s="4"/>
      <c r="K2302" t="str">
        <f t="shared" si="72"/>
        <v>PASNYDER</v>
      </c>
      <c r="L2302" s="9">
        <f t="shared" si="73"/>
        <v>726200</v>
      </c>
      <c r="M2302" s="9"/>
    </row>
    <row r="2303" spans="1:13">
      <c r="A2303" s="2" t="s">
        <v>2985</v>
      </c>
      <c r="B2303" s="2" t="s">
        <v>2152</v>
      </c>
      <c r="C2303" s="3" t="s">
        <v>812</v>
      </c>
      <c r="D2303" s="2" t="s">
        <v>1402</v>
      </c>
      <c r="E2303" s="8" t="s">
        <v>3014</v>
      </c>
      <c r="F2303" s="4">
        <v>726200</v>
      </c>
      <c r="G2303" s="4"/>
      <c r="H2303" s="4"/>
      <c r="I2303" s="4"/>
      <c r="K2303" t="str">
        <f t="shared" si="72"/>
        <v>PASOMERSET</v>
      </c>
      <c r="L2303" s="9">
        <f t="shared" si="73"/>
        <v>726200</v>
      </c>
      <c r="M2303" s="9"/>
    </row>
    <row r="2304" spans="1:13">
      <c r="A2304" s="2" t="s">
        <v>2985</v>
      </c>
      <c r="B2304" s="2" t="s">
        <v>2153</v>
      </c>
      <c r="C2304" s="3" t="s">
        <v>577</v>
      </c>
      <c r="D2304" s="2" t="s">
        <v>1402</v>
      </c>
      <c r="E2304" s="8" t="s">
        <v>2083</v>
      </c>
      <c r="F2304" s="4">
        <v>726200</v>
      </c>
      <c r="G2304" s="4"/>
      <c r="H2304" s="4"/>
      <c r="I2304" s="4"/>
      <c r="K2304" t="str">
        <f t="shared" si="72"/>
        <v>PASULLIVAN</v>
      </c>
      <c r="L2304" s="9">
        <f t="shared" si="73"/>
        <v>726200</v>
      </c>
      <c r="M2304" s="9"/>
    </row>
    <row r="2305" spans="1:13">
      <c r="A2305" s="2" t="s">
        <v>2985</v>
      </c>
      <c r="B2305" s="2" t="s">
        <v>2155</v>
      </c>
      <c r="C2305" s="3" t="s">
        <v>1432</v>
      </c>
      <c r="D2305" s="2" t="s">
        <v>1402</v>
      </c>
      <c r="E2305" s="8" t="s">
        <v>2083</v>
      </c>
      <c r="F2305" s="4">
        <v>726200</v>
      </c>
      <c r="G2305" s="4"/>
      <c r="H2305" s="4"/>
      <c r="I2305" s="4"/>
      <c r="K2305" t="str">
        <f t="shared" si="72"/>
        <v>PASUSQUEHANNA</v>
      </c>
      <c r="L2305" s="9">
        <f t="shared" si="73"/>
        <v>726200</v>
      </c>
      <c r="M2305" s="9"/>
    </row>
    <row r="2306" spans="1:13">
      <c r="A2306" s="2" t="s">
        <v>2985</v>
      </c>
      <c r="B2306" s="2" t="s">
        <v>2156</v>
      </c>
      <c r="C2306" s="3" t="s">
        <v>1204</v>
      </c>
      <c r="D2306" s="2" t="s">
        <v>1402</v>
      </c>
      <c r="E2306" s="8" t="s">
        <v>2083</v>
      </c>
      <c r="F2306" s="4">
        <v>726200</v>
      </c>
      <c r="G2306" s="4"/>
      <c r="H2306" s="4"/>
      <c r="I2306" s="4"/>
      <c r="K2306" t="str">
        <f t="shared" si="72"/>
        <v>PATIOGA</v>
      </c>
      <c r="L2306" s="9">
        <f t="shared" si="73"/>
        <v>726200</v>
      </c>
      <c r="M2306" s="9"/>
    </row>
    <row r="2307" spans="1:13">
      <c r="A2307" s="2" t="s">
        <v>2985</v>
      </c>
      <c r="B2307" s="2" t="s">
        <v>2157</v>
      </c>
      <c r="C2307" s="3" t="s">
        <v>159</v>
      </c>
      <c r="D2307" s="2" t="s">
        <v>1402</v>
      </c>
      <c r="E2307" s="8" t="s">
        <v>3015</v>
      </c>
      <c r="F2307" s="4">
        <v>726200</v>
      </c>
      <c r="G2307" s="4"/>
      <c r="H2307" s="4"/>
      <c r="I2307" s="4"/>
      <c r="K2307" t="str">
        <f t="shared" si="72"/>
        <v>PAUNION</v>
      </c>
      <c r="L2307" s="9">
        <f t="shared" si="73"/>
        <v>726200</v>
      </c>
      <c r="M2307" s="9"/>
    </row>
    <row r="2308" spans="1:13">
      <c r="A2308" s="2" t="s">
        <v>2985</v>
      </c>
      <c r="B2308" s="2" t="s">
        <v>2158</v>
      </c>
      <c r="C2308" s="3" t="s">
        <v>1433</v>
      </c>
      <c r="D2308" s="2" t="s">
        <v>1402</v>
      </c>
      <c r="E2308" s="8" t="s">
        <v>3016</v>
      </c>
      <c r="F2308" s="4">
        <v>726200</v>
      </c>
      <c r="G2308" s="4"/>
      <c r="H2308" s="4"/>
      <c r="I2308" s="4"/>
      <c r="K2308" t="str">
        <f t="shared" si="72"/>
        <v>PAVENANGO</v>
      </c>
      <c r="L2308" s="9">
        <f t="shared" si="73"/>
        <v>726200</v>
      </c>
      <c r="M2308" s="9"/>
    </row>
    <row r="2309" spans="1:13">
      <c r="A2309" s="2" t="s">
        <v>2985</v>
      </c>
      <c r="B2309" s="2" t="s">
        <v>2159</v>
      </c>
      <c r="C2309" s="3" t="s">
        <v>443</v>
      </c>
      <c r="D2309" s="2" t="s">
        <v>1402</v>
      </c>
      <c r="E2309" s="8" t="s">
        <v>3017</v>
      </c>
      <c r="F2309" s="4">
        <v>726200</v>
      </c>
      <c r="G2309" s="4"/>
      <c r="H2309" s="4"/>
      <c r="I2309" s="4"/>
      <c r="K2309" t="str">
        <f t="shared" ref="K2309:K2372" si="74">+D2309&amp;C2309</f>
        <v>PAWARREN</v>
      </c>
      <c r="L2309" s="9">
        <f t="shared" ref="L2309:L2372" si="75">+F2309</f>
        <v>726200</v>
      </c>
      <c r="M2309" s="9"/>
    </row>
    <row r="2310" spans="1:13">
      <c r="A2310" s="2" t="s">
        <v>2985</v>
      </c>
      <c r="B2310" s="2" t="s">
        <v>2161</v>
      </c>
      <c r="C2310" s="3" t="s">
        <v>68</v>
      </c>
      <c r="D2310" s="2" t="s">
        <v>1402</v>
      </c>
      <c r="E2310" s="8" t="s">
        <v>2987</v>
      </c>
      <c r="F2310" s="4">
        <v>726200</v>
      </c>
      <c r="G2310" s="4"/>
      <c r="H2310" s="4"/>
      <c r="I2310" s="4"/>
      <c r="K2310" t="str">
        <f t="shared" si="74"/>
        <v>PAWASHINGTON</v>
      </c>
      <c r="L2310" s="9">
        <f t="shared" si="75"/>
        <v>726200</v>
      </c>
      <c r="M2310" s="9"/>
    </row>
    <row r="2311" spans="1:13">
      <c r="A2311" s="2" t="s">
        <v>2985</v>
      </c>
      <c r="B2311" s="2" t="s">
        <v>2162</v>
      </c>
      <c r="C2311" s="3" t="s">
        <v>444</v>
      </c>
      <c r="D2311" s="2" t="s">
        <v>1402</v>
      </c>
      <c r="E2311" s="8" t="s">
        <v>2083</v>
      </c>
      <c r="F2311" s="4">
        <v>726200</v>
      </c>
      <c r="G2311" s="4"/>
      <c r="H2311" s="4"/>
      <c r="I2311" s="4"/>
      <c r="K2311" t="str">
        <f t="shared" si="74"/>
        <v>PAWAYNE</v>
      </c>
      <c r="L2311" s="9">
        <f t="shared" si="75"/>
        <v>726200</v>
      </c>
      <c r="M2311" s="9"/>
    </row>
    <row r="2312" spans="1:13">
      <c r="A2312" s="2" t="s">
        <v>2985</v>
      </c>
      <c r="B2312" s="2" t="s">
        <v>2163</v>
      </c>
      <c r="C2312" s="3" t="s">
        <v>1434</v>
      </c>
      <c r="D2312" s="2" t="s">
        <v>1402</v>
      </c>
      <c r="E2312" s="8" t="s">
        <v>2987</v>
      </c>
      <c r="F2312" s="4">
        <v>726200</v>
      </c>
      <c r="G2312" s="4"/>
      <c r="H2312" s="4"/>
      <c r="I2312" s="4"/>
      <c r="K2312" t="str">
        <f t="shared" si="74"/>
        <v>PAWESTMORELAND</v>
      </c>
      <c r="L2312" s="9">
        <f t="shared" si="75"/>
        <v>726200</v>
      </c>
      <c r="M2312" s="9"/>
    </row>
    <row r="2313" spans="1:13">
      <c r="A2313" s="2" t="s">
        <v>2985</v>
      </c>
      <c r="B2313" s="2" t="s">
        <v>2164</v>
      </c>
      <c r="C2313" s="3" t="s">
        <v>1208</v>
      </c>
      <c r="D2313" s="2" t="s">
        <v>1402</v>
      </c>
      <c r="E2313" s="8" t="s">
        <v>3003</v>
      </c>
      <c r="F2313" s="4">
        <v>726200</v>
      </c>
      <c r="G2313" s="4"/>
      <c r="H2313" s="4"/>
      <c r="I2313" s="4"/>
      <c r="K2313" t="str">
        <f t="shared" si="74"/>
        <v>PAWYOMING</v>
      </c>
      <c r="L2313" s="9">
        <f t="shared" si="75"/>
        <v>726200</v>
      </c>
      <c r="M2313" s="9"/>
    </row>
    <row r="2314" spans="1:13">
      <c r="A2314" s="2" t="s">
        <v>2985</v>
      </c>
      <c r="B2314" s="2" t="s">
        <v>2165</v>
      </c>
      <c r="C2314" s="3" t="s">
        <v>814</v>
      </c>
      <c r="D2314" s="2" t="s">
        <v>1402</v>
      </c>
      <c r="E2314" s="8" t="s">
        <v>3018</v>
      </c>
      <c r="F2314" s="4">
        <v>726200</v>
      </c>
      <c r="G2314" s="4"/>
      <c r="H2314" s="4"/>
      <c r="I2314" s="4"/>
      <c r="K2314" t="str">
        <f t="shared" si="74"/>
        <v>PAYORK</v>
      </c>
      <c r="L2314" s="9">
        <f t="shared" si="75"/>
        <v>726200</v>
      </c>
      <c r="M2314" s="9"/>
    </row>
    <row r="2315" spans="1:13">
      <c r="A2315" s="2" t="s">
        <v>3019</v>
      </c>
      <c r="B2315" s="2" t="s">
        <v>2073</v>
      </c>
      <c r="C2315" s="3" t="s">
        <v>836</v>
      </c>
      <c r="D2315" s="2" t="s">
        <v>1435</v>
      </c>
      <c r="E2315" s="8" t="s">
        <v>2653</v>
      </c>
      <c r="F2315" s="4">
        <v>726200</v>
      </c>
      <c r="G2315" s="4"/>
      <c r="H2315" s="4"/>
      <c r="I2315" s="4"/>
      <c r="K2315" t="str">
        <f t="shared" si="74"/>
        <v>RIBRISTOL</v>
      </c>
      <c r="L2315" s="9">
        <f t="shared" si="75"/>
        <v>726200</v>
      </c>
      <c r="M2315" s="9"/>
    </row>
    <row r="2316" spans="1:13">
      <c r="A2316" s="2" t="s">
        <v>3019</v>
      </c>
      <c r="B2316" s="2" t="s">
        <v>2075</v>
      </c>
      <c r="C2316" s="3" t="s">
        <v>286</v>
      </c>
      <c r="D2316" s="2" t="s">
        <v>1435</v>
      </c>
      <c r="E2316" s="8" t="s">
        <v>2653</v>
      </c>
      <c r="F2316" s="4">
        <v>726200</v>
      </c>
      <c r="G2316" s="4"/>
      <c r="H2316" s="4"/>
      <c r="I2316" s="4"/>
      <c r="K2316" t="str">
        <f t="shared" si="74"/>
        <v>RIKENT</v>
      </c>
      <c r="L2316" s="9">
        <f t="shared" si="75"/>
        <v>726200</v>
      </c>
      <c r="M2316" s="9"/>
    </row>
    <row r="2317" spans="1:13">
      <c r="A2317" s="2" t="s">
        <v>3019</v>
      </c>
      <c r="B2317" s="2" t="s">
        <v>2077</v>
      </c>
      <c r="C2317" s="3" t="s">
        <v>1436</v>
      </c>
      <c r="D2317" s="2" t="s">
        <v>1435</v>
      </c>
      <c r="E2317" s="8" t="s">
        <v>2653</v>
      </c>
      <c r="F2317" s="4">
        <v>726200</v>
      </c>
      <c r="G2317" s="4"/>
      <c r="H2317" s="4"/>
      <c r="I2317" s="4"/>
      <c r="K2317" t="str">
        <f t="shared" si="74"/>
        <v>RINEWPORT</v>
      </c>
      <c r="L2317" s="9">
        <f t="shared" si="75"/>
        <v>726200</v>
      </c>
      <c r="M2317" s="9"/>
    </row>
    <row r="2318" spans="1:13">
      <c r="A2318" s="2" t="s">
        <v>3019</v>
      </c>
      <c r="B2318" s="2" t="s">
        <v>2079</v>
      </c>
      <c r="C2318" s="3" t="s">
        <v>1437</v>
      </c>
      <c r="D2318" s="2" t="s">
        <v>1435</v>
      </c>
      <c r="E2318" s="8" t="s">
        <v>2653</v>
      </c>
      <c r="F2318" s="4">
        <v>726200</v>
      </c>
      <c r="G2318" s="4"/>
      <c r="H2318" s="4"/>
      <c r="I2318" s="4"/>
      <c r="K2318" t="str">
        <f t="shared" si="74"/>
        <v>RIPROVIDENCE</v>
      </c>
      <c r="L2318" s="9">
        <f t="shared" si="75"/>
        <v>726200</v>
      </c>
      <c r="M2318" s="9"/>
    </row>
    <row r="2319" spans="1:13">
      <c r="A2319" s="2" t="s">
        <v>3019</v>
      </c>
      <c r="B2319" s="2" t="s">
        <v>2081</v>
      </c>
      <c r="C2319" s="3" t="s">
        <v>68</v>
      </c>
      <c r="D2319" s="2" t="s">
        <v>1435</v>
      </c>
      <c r="E2319" s="8" t="s">
        <v>2653</v>
      </c>
      <c r="F2319" s="4">
        <v>726200</v>
      </c>
      <c r="G2319" s="4"/>
      <c r="H2319" s="4"/>
      <c r="I2319" s="4"/>
      <c r="K2319" t="str">
        <f t="shared" si="74"/>
        <v>RIWASHINGTON</v>
      </c>
      <c r="L2319" s="9">
        <f t="shared" si="75"/>
        <v>726200</v>
      </c>
      <c r="M2319" s="9"/>
    </row>
    <row r="2320" spans="1:13">
      <c r="A2320" s="2" t="s">
        <v>3020</v>
      </c>
      <c r="B2320" s="2" t="s">
        <v>2073</v>
      </c>
      <c r="C2320" s="3" t="s">
        <v>1438</v>
      </c>
      <c r="D2320" s="2" t="s">
        <v>1439</v>
      </c>
      <c r="E2320" s="8" t="s">
        <v>2083</v>
      </c>
      <c r="F2320" s="4">
        <v>726200</v>
      </c>
      <c r="G2320" s="4"/>
      <c r="H2320" s="4"/>
      <c r="I2320" s="4"/>
      <c r="K2320" t="str">
        <f t="shared" si="74"/>
        <v>SCABBEVILLE</v>
      </c>
      <c r="L2320" s="9">
        <f t="shared" si="75"/>
        <v>726200</v>
      </c>
      <c r="M2320" s="9"/>
    </row>
    <row r="2321" spans="1:13">
      <c r="A2321" s="2" t="s">
        <v>3020</v>
      </c>
      <c r="B2321" s="2" t="s">
        <v>2075</v>
      </c>
      <c r="C2321" s="3" t="s">
        <v>1440</v>
      </c>
      <c r="D2321" s="2" t="s">
        <v>1439</v>
      </c>
      <c r="E2321" s="8" t="s">
        <v>2349</v>
      </c>
      <c r="F2321" s="4">
        <v>726200</v>
      </c>
      <c r="G2321" s="4"/>
      <c r="H2321" s="4"/>
      <c r="I2321" s="4"/>
      <c r="K2321" t="str">
        <f t="shared" si="74"/>
        <v>SCAIKEN</v>
      </c>
      <c r="L2321" s="9">
        <f t="shared" si="75"/>
        <v>726200</v>
      </c>
      <c r="M2321" s="9"/>
    </row>
    <row r="2322" spans="1:13">
      <c r="A2322" s="2" t="s">
        <v>3020</v>
      </c>
      <c r="B2322" s="2" t="s">
        <v>2077</v>
      </c>
      <c r="C2322" s="3" t="s">
        <v>1441</v>
      </c>
      <c r="D2322" s="2" t="s">
        <v>1439</v>
      </c>
      <c r="E2322" s="8" t="s">
        <v>2083</v>
      </c>
      <c r="F2322" s="4">
        <v>726200</v>
      </c>
      <c r="G2322" s="4"/>
      <c r="H2322" s="4"/>
      <c r="I2322" s="4"/>
      <c r="K2322" t="str">
        <f t="shared" si="74"/>
        <v>SCALLENDALE</v>
      </c>
      <c r="L2322" s="9">
        <f t="shared" si="75"/>
        <v>726200</v>
      </c>
      <c r="M2322" s="9"/>
    </row>
    <row r="2323" spans="1:13">
      <c r="A2323" s="2" t="s">
        <v>3020</v>
      </c>
      <c r="B2323" s="2" t="s">
        <v>2079</v>
      </c>
      <c r="C2323" s="3" t="s">
        <v>634</v>
      </c>
      <c r="D2323" s="2" t="s">
        <v>1439</v>
      </c>
      <c r="E2323" s="8" t="s">
        <v>3022</v>
      </c>
      <c r="F2323" s="4">
        <v>726200</v>
      </c>
      <c r="G2323" s="4"/>
      <c r="H2323" s="4"/>
      <c r="I2323" s="4"/>
      <c r="K2323" t="str">
        <f t="shared" si="74"/>
        <v>SCANDERSON</v>
      </c>
      <c r="L2323" s="9">
        <f t="shared" si="75"/>
        <v>726200</v>
      </c>
      <c r="M2323" s="9"/>
    </row>
    <row r="2324" spans="1:13">
      <c r="A2324" s="2" t="s">
        <v>3020</v>
      </c>
      <c r="B2324" s="2" t="s">
        <v>2081</v>
      </c>
      <c r="C2324" s="3" t="s">
        <v>1442</v>
      </c>
      <c r="D2324" s="2" t="s">
        <v>1439</v>
      </c>
      <c r="E2324" s="8" t="s">
        <v>2083</v>
      </c>
      <c r="F2324" s="4">
        <v>726200</v>
      </c>
      <c r="G2324" s="4"/>
      <c r="H2324" s="4"/>
      <c r="I2324" s="4"/>
      <c r="K2324" t="str">
        <f t="shared" si="74"/>
        <v>SCBAMBERG</v>
      </c>
      <c r="L2324" s="9">
        <f t="shared" si="75"/>
        <v>726200</v>
      </c>
      <c r="M2324" s="9"/>
    </row>
    <row r="2325" spans="1:13">
      <c r="A2325" s="2" t="s">
        <v>3020</v>
      </c>
      <c r="B2325" s="2" t="s">
        <v>2082</v>
      </c>
      <c r="C2325" s="3" t="s">
        <v>1443</v>
      </c>
      <c r="D2325" s="2" t="s">
        <v>1439</v>
      </c>
      <c r="E2325" s="8" t="s">
        <v>2083</v>
      </c>
      <c r="F2325" s="4">
        <v>726200</v>
      </c>
      <c r="G2325" s="4"/>
      <c r="H2325" s="4"/>
      <c r="I2325" s="4"/>
      <c r="K2325" t="str">
        <f t="shared" si="74"/>
        <v>SCBARNWELL</v>
      </c>
      <c r="L2325" s="9">
        <f t="shared" si="75"/>
        <v>726200</v>
      </c>
      <c r="M2325" s="9"/>
    </row>
    <row r="2326" spans="1:13">
      <c r="A2326" s="2" t="s">
        <v>3020</v>
      </c>
      <c r="B2326" s="2" t="s">
        <v>2084</v>
      </c>
      <c r="C2326" s="3" t="s">
        <v>1216</v>
      </c>
      <c r="D2326" s="2" t="s">
        <v>1439</v>
      </c>
      <c r="E2326" s="8" t="s">
        <v>3023</v>
      </c>
      <c r="F2326" s="4">
        <v>726200</v>
      </c>
      <c r="G2326" s="4"/>
      <c r="H2326" s="4"/>
      <c r="I2326" s="4"/>
      <c r="K2326" t="str">
        <f t="shared" si="74"/>
        <v>SCBEAUFORT</v>
      </c>
      <c r="L2326" s="9">
        <f t="shared" si="75"/>
        <v>726200</v>
      </c>
      <c r="M2326" s="9"/>
    </row>
    <row r="2327" spans="1:13">
      <c r="A2327" s="2" t="s">
        <v>3020</v>
      </c>
      <c r="B2327" s="2" t="s">
        <v>2085</v>
      </c>
      <c r="C2327" s="3" t="s">
        <v>1444</v>
      </c>
      <c r="D2327" s="2" t="s">
        <v>1439</v>
      </c>
      <c r="E2327" s="8" t="s">
        <v>3024</v>
      </c>
      <c r="F2327" s="4">
        <v>726200</v>
      </c>
      <c r="G2327" s="4"/>
      <c r="H2327" s="4"/>
      <c r="I2327" s="4"/>
      <c r="K2327" t="str">
        <f t="shared" si="74"/>
        <v>SCBERKELEY</v>
      </c>
      <c r="L2327" s="9">
        <f t="shared" si="75"/>
        <v>726200</v>
      </c>
      <c r="M2327" s="9"/>
    </row>
    <row r="2328" spans="1:13">
      <c r="A2328" s="2" t="s">
        <v>3020</v>
      </c>
      <c r="B2328" s="2" t="s">
        <v>2087</v>
      </c>
      <c r="C2328" s="3" t="s">
        <v>11</v>
      </c>
      <c r="D2328" s="2" t="s">
        <v>1439</v>
      </c>
      <c r="E2328" s="8" t="s">
        <v>3025</v>
      </c>
      <c r="F2328" s="4">
        <v>726200</v>
      </c>
      <c r="G2328" s="4"/>
      <c r="H2328" s="4"/>
      <c r="I2328" s="4"/>
      <c r="K2328" t="str">
        <f t="shared" si="74"/>
        <v>SCCALHOUN</v>
      </c>
      <c r="L2328" s="9">
        <f t="shared" si="75"/>
        <v>726200</v>
      </c>
      <c r="M2328" s="9"/>
    </row>
    <row r="2329" spans="1:13">
      <c r="A2329" s="2" t="s">
        <v>3020</v>
      </c>
      <c r="B2329" s="2" t="s">
        <v>2088</v>
      </c>
      <c r="C2329" s="3" t="s">
        <v>1445</v>
      </c>
      <c r="D2329" s="2" t="s">
        <v>1439</v>
      </c>
      <c r="E2329" s="8" t="s">
        <v>3024</v>
      </c>
      <c r="F2329" s="4">
        <v>726200</v>
      </c>
      <c r="G2329" s="4"/>
      <c r="H2329" s="4"/>
      <c r="I2329" s="4"/>
      <c r="K2329" t="str">
        <f t="shared" si="74"/>
        <v>SCCHARLESTON</v>
      </c>
      <c r="L2329" s="9">
        <f t="shared" si="75"/>
        <v>726200</v>
      </c>
      <c r="M2329" s="9"/>
    </row>
    <row r="2330" spans="1:13">
      <c r="A2330" s="2" t="s">
        <v>3020</v>
      </c>
      <c r="B2330" s="2" t="s">
        <v>2089</v>
      </c>
      <c r="C2330" s="3" t="s">
        <v>13</v>
      </c>
      <c r="D2330" s="2" t="s">
        <v>1439</v>
      </c>
      <c r="E2330" s="8" t="s">
        <v>3026</v>
      </c>
      <c r="F2330" s="4">
        <v>726200</v>
      </c>
      <c r="G2330" s="4"/>
      <c r="H2330" s="4"/>
      <c r="I2330" s="4"/>
      <c r="K2330" t="str">
        <f t="shared" si="74"/>
        <v>SCCHEROKEE</v>
      </c>
      <c r="L2330" s="9">
        <f t="shared" si="75"/>
        <v>726200</v>
      </c>
      <c r="M2330" s="9"/>
    </row>
    <row r="2331" spans="1:13">
      <c r="A2331" s="2" t="s">
        <v>3020</v>
      </c>
      <c r="B2331" s="2" t="s">
        <v>2090</v>
      </c>
      <c r="C2331" s="3" t="s">
        <v>1411</v>
      </c>
      <c r="D2331" s="2" t="s">
        <v>1439</v>
      </c>
      <c r="E2331" s="8" t="s">
        <v>2859</v>
      </c>
      <c r="F2331" s="4">
        <v>726200</v>
      </c>
      <c r="G2331" s="4"/>
      <c r="H2331" s="4"/>
      <c r="I2331" s="4"/>
      <c r="K2331" t="str">
        <f t="shared" si="74"/>
        <v>SCCHESTER</v>
      </c>
      <c r="L2331" s="9">
        <f t="shared" si="75"/>
        <v>726200</v>
      </c>
      <c r="M2331" s="9"/>
    </row>
    <row r="2332" spans="1:13">
      <c r="A2332" s="2" t="s">
        <v>3020</v>
      </c>
      <c r="B2332" s="2" t="s">
        <v>2091</v>
      </c>
      <c r="C2332" s="3" t="s">
        <v>1446</v>
      </c>
      <c r="D2332" s="2" t="s">
        <v>1439</v>
      </c>
      <c r="E2332" s="8" t="s">
        <v>2083</v>
      </c>
      <c r="F2332" s="4">
        <v>726200</v>
      </c>
      <c r="G2332" s="4"/>
      <c r="H2332" s="4"/>
      <c r="I2332" s="4"/>
      <c r="K2332" t="str">
        <f t="shared" si="74"/>
        <v>SCCHESTERFIELD</v>
      </c>
      <c r="L2332" s="9">
        <f t="shared" si="75"/>
        <v>726200</v>
      </c>
      <c r="M2332" s="9"/>
    </row>
    <row r="2333" spans="1:13">
      <c r="A2333" s="2" t="s">
        <v>3020</v>
      </c>
      <c r="B2333" s="2" t="s">
        <v>2092</v>
      </c>
      <c r="C2333" s="3" t="s">
        <v>1447</v>
      </c>
      <c r="D2333" s="2" t="s">
        <v>1439</v>
      </c>
      <c r="E2333" s="8" t="s">
        <v>3034</v>
      </c>
      <c r="F2333" s="4">
        <v>726200</v>
      </c>
      <c r="G2333" s="4"/>
      <c r="H2333" s="4"/>
      <c r="I2333" s="4"/>
      <c r="K2333" t="str">
        <f t="shared" si="74"/>
        <v>SCCLARENDON</v>
      </c>
      <c r="L2333" s="9">
        <f t="shared" si="75"/>
        <v>726200</v>
      </c>
      <c r="M2333" s="9"/>
    </row>
    <row r="2334" spans="1:13">
      <c r="A2334" s="2" t="s">
        <v>3020</v>
      </c>
      <c r="B2334" s="2" t="s">
        <v>2093</v>
      </c>
      <c r="C2334" s="3" t="s">
        <v>1448</v>
      </c>
      <c r="D2334" s="2" t="s">
        <v>1439</v>
      </c>
      <c r="E2334" s="8" t="s">
        <v>2083</v>
      </c>
      <c r="F2334" s="4">
        <v>726200</v>
      </c>
      <c r="G2334" s="4"/>
      <c r="H2334" s="4"/>
      <c r="I2334" s="4"/>
      <c r="K2334" t="str">
        <f t="shared" si="74"/>
        <v>SCCOLLETON</v>
      </c>
      <c r="L2334" s="9">
        <f t="shared" si="75"/>
        <v>726200</v>
      </c>
      <c r="M2334" s="9"/>
    </row>
    <row r="2335" spans="1:13">
      <c r="A2335" s="2" t="s">
        <v>3020</v>
      </c>
      <c r="B2335" s="2" t="s">
        <v>2094</v>
      </c>
      <c r="C2335" s="3" t="s">
        <v>1449</v>
      </c>
      <c r="D2335" s="2" t="s">
        <v>1439</v>
      </c>
      <c r="E2335" s="8" t="s">
        <v>3027</v>
      </c>
      <c r="F2335" s="4">
        <v>726200</v>
      </c>
      <c r="G2335" s="4"/>
      <c r="H2335" s="4"/>
      <c r="I2335" s="4"/>
      <c r="K2335" t="str">
        <f t="shared" si="74"/>
        <v>SCDARLINGTON</v>
      </c>
      <c r="L2335" s="9">
        <f t="shared" si="75"/>
        <v>726200</v>
      </c>
      <c r="M2335" s="9"/>
    </row>
    <row r="2336" spans="1:13">
      <c r="A2336" s="2" t="s">
        <v>3020</v>
      </c>
      <c r="B2336" s="2" t="s">
        <v>2096</v>
      </c>
      <c r="C2336" s="3" t="s">
        <v>1450</v>
      </c>
      <c r="D2336" s="2" t="s">
        <v>1439</v>
      </c>
      <c r="E2336" s="8" t="s">
        <v>2083</v>
      </c>
      <c r="F2336" s="4">
        <v>726200</v>
      </c>
      <c r="G2336" s="4"/>
      <c r="H2336" s="4"/>
      <c r="I2336" s="4"/>
      <c r="K2336" t="str">
        <f t="shared" si="74"/>
        <v>SCDILLON</v>
      </c>
      <c r="L2336" s="9">
        <f t="shared" si="75"/>
        <v>726200</v>
      </c>
      <c r="M2336" s="9"/>
    </row>
    <row r="2337" spans="1:13">
      <c r="A2337" s="2" t="s">
        <v>3020</v>
      </c>
      <c r="B2337" s="2" t="s">
        <v>2098</v>
      </c>
      <c r="C2337" s="3" t="s">
        <v>823</v>
      </c>
      <c r="D2337" s="2" t="s">
        <v>1439</v>
      </c>
      <c r="E2337" s="8" t="s">
        <v>3024</v>
      </c>
      <c r="F2337" s="4">
        <v>726200</v>
      </c>
      <c r="G2337" s="4"/>
      <c r="H2337" s="4"/>
      <c r="I2337" s="4"/>
      <c r="K2337" t="str">
        <f t="shared" si="74"/>
        <v>SCDORCHESTER</v>
      </c>
      <c r="L2337" s="9">
        <f t="shared" si="75"/>
        <v>726200</v>
      </c>
      <c r="M2337" s="9"/>
    </row>
    <row r="2338" spans="1:13">
      <c r="A2338" s="2" t="s">
        <v>3020</v>
      </c>
      <c r="B2338" s="2" t="s">
        <v>2099</v>
      </c>
      <c r="C2338" s="3" t="s">
        <v>1451</v>
      </c>
      <c r="D2338" s="2" t="s">
        <v>1439</v>
      </c>
      <c r="E2338" s="8" t="s">
        <v>2349</v>
      </c>
      <c r="F2338" s="4">
        <v>726200</v>
      </c>
      <c r="G2338" s="4"/>
      <c r="H2338" s="4"/>
      <c r="I2338" s="4"/>
      <c r="K2338" t="str">
        <f t="shared" si="74"/>
        <v>SCEDGEFIELD</v>
      </c>
      <c r="L2338" s="9">
        <f t="shared" si="75"/>
        <v>726200</v>
      </c>
      <c r="M2338" s="9"/>
    </row>
    <row r="2339" spans="1:13">
      <c r="A2339" s="2" t="s">
        <v>3020</v>
      </c>
      <c r="B2339" s="2" t="s">
        <v>2101</v>
      </c>
      <c r="C2339" s="3" t="s">
        <v>277</v>
      </c>
      <c r="D2339" s="2" t="s">
        <v>1439</v>
      </c>
      <c r="E2339" s="8" t="s">
        <v>3025</v>
      </c>
      <c r="F2339" s="4">
        <v>726200</v>
      </c>
      <c r="G2339" s="4"/>
      <c r="H2339" s="4"/>
      <c r="I2339" s="4"/>
      <c r="K2339" t="str">
        <f t="shared" si="74"/>
        <v>SCFAIRFIELD</v>
      </c>
      <c r="L2339" s="9">
        <f t="shared" si="75"/>
        <v>726200</v>
      </c>
      <c r="M2339" s="9"/>
    </row>
    <row r="2340" spans="1:13">
      <c r="A2340" s="2" t="s">
        <v>3020</v>
      </c>
      <c r="B2340" s="2" t="s">
        <v>2102</v>
      </c>
      <c r="C2340" s="3" t="s">
        <v>1452</v>
      </c>
      <c r="D2340" s="2" t="s">
        <v>1439</v>
      </c>
      <c r="E2340" s="8" t="s">
        <v>3027</v>
      </c>
      <c r="F2340" s="4">
        <v>726200</v>
      </c>
      <c r="G2340" s="4"/>
      <c r="H2340" s="4"/>
      <c r="I2340" s="4"/>
      <c r="K2340" t="str">
        <f t="shared" si="74"/>
        <v>SCFLORENCE</v>
      </c>
      <c r="L2340" s="9">
        <f t="shared" si="75"/>
        <v>726200</v>
      </c>
      <c r="M2340" s="9"/>
    </row>
    <row r="2341" spans="1:13">
      <c r="A2341" s="2" t="s">
        <v>3020</v>
      </c>
      <c r="B2341" s="2" t="s">
        <v>2103</v>
      </c>
      <c r="C2341" s="3" t="s">
        <v>1453</v>
      </c>
      <c r="D2341" s="2" t="s">
        <v>1439</v>
      </c>
      <c r="E2341" s="8" t="s">
        <v>3028</v>
      </c>
      <c r="F2341" s="4">
        <v>726200</v>
      </c>
      <c r="G2341" s="4"/>
      <c r="H2341" s="4"/>
      <c r="I2341" s="4"/>
      <c r="K2341" t="str">
        <f t="shared" si="74"/>
        <v>SCGEORGETOWN</v>
      </c>
      <c r="L2341" s="9">
        <f t="shared" si="75"/>
        <v>726200</v>
      </c>
      <c r="M2341" s="9"/>
    </row>
    <row r="2342" spans="1:13">
      <c r="A2342" s="2" t="s">
        <v>3020</v>
      </c>
      <c r="B2342" s="2" t="s">
        <v>2105</v>
      </c>
      <c r="C2342" s="3" t="s">
        <v>1454</v>
      </c>
      <c r="D2342" s="2" t="s">
        <v>1439</v>
      </c>
      <c r="E2342" s="8" t="s">
        <v>3022</v>
      </c>
      <c r="F2342" s="4">
        <v>726200</v>
      </c>
      <c r="G2342" s="4"/>
      <c r="H2342" s="4"/>
      <c r="I2342" s="4"/>
      <c r="K2342" t="str">
        <f t="shared" si="74"/>
        <v>SCGREENVILLE</v>
      </c>
      <c r="L2342" s="9">
        <f t="shared" si="75"/>
        <v>726200</v>
      </c>
      <c r="M2342" s="9"/>
    </row>
    <row r="2343" spans="1:13">
      <c r="A2343" s="2" t="s">
        <v>3020</v>
      </c>
      <c r="B2343" s="2" t="s">
        <v>2107</v>
      </c>
      <c r="C2343" s="3" t="s">
        <v>654</v>
      </c>
      <c r="D2343" s="2" t="s">
        <v>1439</v>
      </c>
      <c r="E2343" s="8" t="s">
        <v>3021</v>
      </c>
      <c r="F2343" s="4">
        <v>726200</v>
      </c>
      <c r="G2343" s="4"/>
      <c r="H2343" s="4"/>
      <c r="I2343" s="4"/>
      <c r="K2343" t="str">
        <f t="shared" si="74"/>
        <v>SCGREENWOOD</v>
      </c>
      <c r="L2343" s="9">
        <f t="shared" si="75"/>
        <v>726200</v>
      </c>
      <c r="M2343" s="9"/>
    </row>
    <row r="2344" spans="1:13">
      <c r="A2344" s="2" t="s">
        <v>3020</v>
      </c>
      <c r="B2344" s="2" t="s">
        <v>2109</v>
      </c>
      <c r="C2344" s="3" t="s">
        <v>1455</v>
      </c>
      <c r="D2344" s="2" t="s">
        <v>1439</v>
      </c>
      <c r="E2344" s="8" t="s">
        <v>2083</v>
      </c>
      <c r="F2344" s="4">
        <v>726200</v>
      </c>
      <c r="G2344" s="4"/>
      <c r="H2344" s="4"/>
      <c r="I2344" s="4"/>
      <c r="K2344" t="str">
        <f t="shared" si="74"/>
        <v>SCHAMPTON</v>
      </c>
      <c r="L2344" s="9">
        <f t="shared" si="75"/>
        <v>726200</v>
      </c>
      <c r="M2344" s="9"/>
    </row>
    <row r="2345" spans="1:13">
      <c r="A2345" s="2" t="s">
        <v>3020</v>
      </c>
      <c r="B2345" s="2" t="s">
        <v>2111</v>
      </c>
      <c r="C2345" s="3" t="s">
        <v>1456</v>
      </c>
      <c r="D2345" s="2" t="s">
        <v>1439</v>
      </c>
      <c r="E2345" s="8" t="s">
        <v>2857</v>
      </c>
      <c r="F2345" s="4">
        <v>726200</v>
      </c>
      <c r="G2345" s="4"/>
      <c r="H2345" s="4"/>
      <c r="I2345" s="4"/>
      <c r="K2345" t="str">
        <f t="shared" si="74"/>
        <v>SCHORRY</v>
      </c>
      <c r="L2345" s="9">
        <f t="shared" si="75"/>
        <v>726200</v>
      </c>
      <c r="M2345" s="9"/>
    </row>
    <row r="2346" spans="1:13">
      <c r="A2346" s="2" t="s">
        <v>3020</v>
      </c>
      <c r="B2346" s="2" t="s">
        <v>2112</v>
      </c>
      <c r="C2346" s="3" t="s">
        <v>400</v>
      </c>
      <c r="D2346" s="2" t="s">
        <v>1439</v>
      </c>
      <c r="E2346" s="8" t="s">
        <v>3023</v>
      </c>
      <c r="F2346" s="4">
        <v>726200</v>
      </c>
      <c r="G2346" s="4"/>
      <c r="H2346" s="4"/>
      <c r="I2346" s="4"/>
      <c r="K2346" t="str">
        <f t="shared" si="74"/>
        <v>SCJASPER</v>
      </c>
      <c r="L2346" s="9">
        <f t="shared" si="75"/>
        <v>726200</v>
      </c>
      <c r="M2346" s="9"/>
    </row>
    <row r="2347" spans="1:13">
      <c r="A2347" s="2" t="s">
        <v>3020</v>
      </c>
      <c r="B2347" s="2" t="s">
        <v>2114</v>
      </c>
      <c r="C2347" s="3" t="s">
        <v>1457</v>
      </c>
      <c r="D2347" s="2" t="s">
        <v>1439</v>
      </c>
      <c r="E2347" s="8" t="s">
        <v>3025</v>
      </c>
      <c r="F2347" s="4">
        <v>726200</v>
      </c>
      <c r="G2347" s="4"/>
      <c r="H2347" s="4"/>
      <c r="I2347" s="4"/>
      <c r="K2347" t="str">
        <f t="shared" si="74"/>
        <v>SCKERSHAW</v>
      </c>
      <c r="L2347" s="9">
        <f t="shared" si="75"/>
        <v>726200</v>
      </c>
      <c r="M2347" s="9"/>
    </row>
    <row r="2348" spans="1:13">
      <c r="A2348" s="2" t="s">
        <v>3020</v>
      </c>
      <c r="B2348" s="2" t="s">
        <v>2116</v>
      </c>
      <c r="C2348" s="3" t="s">
        <v>1107</v>
      </c>
      <c r="D2348" s="2" t="s">
        <v>1439</v>
      </c>
      <c r="E2348" s="8" t="s">
        <v>2859</v>
      </c>
      <c r="F2348" s="4">
        <v>726200</v>
      </c>
      <c r="G2348" s="4"/>
      <c r="H2348" s="4"/>
      <c r="I2348" s="4"/>
      <c r="K2348" t="str">
        <f t="shared" si="74"/>
        <v>SCLANCASTER</v>
      </c>
      <c r="L2348" s="9">
        <f t="shared" si="75"/>
        <v>726200</v>
      </c>
      <c r="M2348" s="9"/>
    </row>
    <row r="2349" spans="1:13">
      <c r="A2349" s="2" t="s">
        <v>3020</v>
      </c>
      <c r="B2349" s="2" t="s">
        <v>2117</v>
      </c>
      <c r="C2349" s="3" t="s">
        <v>405</v>
      </c>
      <c r="D2349" s="2" t="s">
        <v>1439</v>
      </c>
      <c r="E2349" s="8" t="s">
        <v>3022</v>
      </c>
      <c r="F2349" s="4">
        <v>726200</v>
      </c>
      <c r="G2349" s="4"/>
      <c r="H2349" s="4"/>
      <c r="I2349" s="4"/>
      <c r="K2349" t="str">
        <f t="shared" si="74"/>
        <v>SCLAURENS</v>
      </c>
      <c r="L2349" s="9">
        <f t="shared" si="75"/>
        <v>726200</v>
      </c>
      <c r="M2349" s="9"/>
    </row>
    <row r="2350" spans="1:13">
      <c r="A2350" s="2" t="s">
        <v>3020</v>
      </c>
      <c r="B2350" s="2" t="s">
        <v>2118</v>
      </c>
      <c r="C2350" s="3" t="s">
        <v>44</v>
      </c>
      <c r="D2350" s="2" t="s">
        <v>1439</v>
      </c>
      <c r="E2350" s="8" t="s">
        <v>2083</v>
      </c>
      <c r="F2350" s="4">
        <v>726200</v>
      </c>
      <c r="G2350" s="4"/>
      <c r="H2350" s="4"/>
      <c r="I2350" s="4"/>
      <c r="K2350" t="str">
        <f t="shared" si="74"/>
        <v>SCLEE</v>
      </c>
      <c r="L2350" s="9">
        <f t="shared" si="75"/>
        <v>726200</v>
      </c>
      <c r="M2350" s="9"/>
    </row>
    <row r="2351" spans="1:13">
      <c r="A2351" s="2" t="s">
        <v>3020</v>
      </c>
      <c r="B2351" s="2" t="s">
        <v>2120</v>
      </c>
      <c r="C2351" s="3" t="s">
        <v>1458</v>
      </c>
      <c r="D2351" s="2" t="s">
        <v>1439</v>
      </c>
      <c r="E2351" s="8" t="s">
        <v>3025</v>
      </c>
      <c r="F2351" s="4">
        <v>726200</v>
      </c>
      <c r="G2351" s="4"/>
      <c r="H2351" s="4"/>
      <c r="I2351" s="4"/>
      <c r="K2351" t="str">
        <f t="shared" si="74"/>
        <v>SCLEXINGTON</v>
      </c>
      <c r="L2351" s="9">
        <f t="shared" si="75"/>
        <v>726200</v>
      </c>
      <c r="M2351" s="9"/>
    </row>
    <row r="2352" spans="1:13">
      <c r="A2352" s="2" t="s">
        <v>3020</v>
      </c>
      <c r="B2352" s="2" t="s">
        <v>2121</v>
      </c>
      <c r="C2352" s="3" t="s">
        <v>1459</v>
      </c>
      <c r="D2352" s="2" t="s">
        <v>1439</v>
      </c>
      <c r="E2352" s="8" t="s">
        <v>2083</v>
      </c>
      <c r="F2352" s="4">
        <v>726200</v>
      </c>
      <c r="G2352" s="4"/>
      <c r="H2352" s="4"/>
      <c r="I2352" s="4"/>
      <c r="K2352" t="str">
        <f t="shared" si="74"/>
        <v>SCMCCORMICK</v>
      </c>
      <c r="L2352" s="9">
        <f t="shared" si="75"/>
        <v>726200</v>
      </c>
      <c r="M2352" s="9"/>
    </row>
    <row r="2353" spans="1:13">
      <c r="A2353" s="2" t="s">
        <v>3020</v>
      </c>
      <c r="B2353" s="2" t="s">
        <v>2123</v>
      </c>
      <c r="C2353" s="3" t="s">
        <v>50</v>
      </c>
      <c r="D2353" s="2" t="s">
        <v>1439</v>
      </c>
      <c r="E2353" s="8" t="s">
        <v>2083</v>
      </c>
      <c r="F2353" s="4">
        <v>726200</v>
      </c>
      <c r="G2353" s="4"/>
      <c r="H2353" s="4"/>
      <c r="I2353" s="4"/>
      <c r="K2353" t="str">
        <f t="shared" si="74"/>
        <v>SCMARION</v>
      </c>
      <c r="L2353" s="9">
        <f t="shared" si="75"/>
        <v>726200</v>
      </c>
      <c r="M2353" s="9"/>
    </row>
    <row r="2354" spans="1:13">
      <c r="A2354" s="2" t="s">
        <v>3020</v>
      </c>
      <c r="B2354" s="2" t="s">
        <v>2124</v>
      </c>
      <c r="C2354" s="3" t="s">
        <v>1460</v>
      </c>
      <c r="D2354" s="2" t="s">
        <v>1439</v>
      </c>
      <c r="E2354" s="8" t="s">
        <v>3029</v>
      </c>
      <c r="F2354" s="4">
        <v>726200</v>
      </c>
      <c r="G2354" s="4"/>
      <c r="H2354" s="4"/>
      <c r="I2354" s="4"/>
      <c r="K2354" t="str">
        <f t="shared" si="74"/>
        <v>SCMARLBORO</v>
      </c>
      <c r="L2354" s="9">
        <f t="shared" si="75"/>
        <v>726200</v>
      </c>
      <c r="M2354" s="9"/>
    </row>
    <row r="2355" spans="1:13">
      <c r="A2355" s="2" t="s">
        <v>3020</v>
      </c>
      <c r="B2355" s="2" t="s">
        <v>2125</v>
      </c>
      <c r="C2355" s="3" t="s">
        <v>1461</v>
      </c>
      <c r="D2355" s="2" t="s">
        <v>1439</v>
      </c>
      <c r="E2355" s="8" t="s">
        <v>3030</v>
      </c>
      <c r="F2355" s="4">
        <v>726200</v>
      </c>
      <c r="G2355" s="4"/>
      <c r="H2355" s="4"/>
      <c r="I2355" s="4"/>
      <c r="K2355" t="str">
        <f t="shared" si="74"/>
        <v>SCNEWBERRY</v>
      </c>
      <c r="L2355" s="9">
        <f t="shared" si="75"/>
        <v>726200</v>
      </c>
      <c r="M2355" s="9"/>
    </row>
    <row r="2356" spans="1:13">
      <c r="A2356" s="2" t="s">
        <v>3020</v>
      </c>
      <c r="B2356" s="2" t="s">
        <v>2127</v>
      </c>
      <c r="C2356" s="3" t="s">
        <v>414</v>
      </c>
      <c r="D2356" s="2" t="s">
        <v>1439</v>
      </c>
      <c r="E2356" s="8" t="s">
        <v>3031</v>
      </c>
      <c r="F2356" s="4">
        <v>726200</v>
      </c>
      <c r="G2356" s="4"/>
      <c r="H2356" s="4"/>
      <c r="I2356" s="4"/>
      <c r="K2356" t="str">
        <f t="shared" si="74"/>
        <v>SCOCONEE</v>
      </c>
      <c r="L2356" s="9">
        <f t="shared" si="75"/>
        <v>726200</v>
      </c>
      <c r="M2356" s="9"/>
    </row>
    <row r="2357" spans="1:13">
      <c r="A2357" s="2" t="s">
        <v>3020</v>
      </c>
      <c r="B2357" s="2" t="s">
        <v>2128</v>
      </c>
      <c r="C2357" s="3" t="s">
        <v>1462</v>
      </c>
      <c r="D2357" s="2" t="s">
        <v>1439</v>
      </c>
      <c r="E2357" s="8" t="s">
        <v>3032</v>
      </c>
      <c r="F2357" s="4">
        <v>726200</v>
      </c>
      <c r="G2357" s="4"/>
      <c r="H2357" s="4"/>
      <c r="I2357" s="4"/>
      <c r="K2357" t="str">
        <f t="shared" si="74"/>
        <v>SCORANGEBURG</v>
      </c>
      <c r="L2357" s="9">
        <f t="shared" si="75"/>
        <v>726200</v>
      </c>
      <c r="M2357" s="9"/>
    </row>
    <row r="2358" spans="1:13">
      <c r="A2358" s="2" t="s">
        <v>3020</v>
      </c>
      <c r="B2358" s="2" t="s">
        <v>2129</v>
      </c>
      <c r="C2358" s="3" t="s">
        <v>57</v>
      </c>
      <c r="D2358" s="2" t="s">
        <v>1439</v>
      </c>
      <c r="E2358" s="8" t="s">
        <v>3022</v>
      </c>
      <c r="F2358" s="4">
        <v>726200</v>
      </c>
      <c r="G2358" s="4"/>
      <c r="H2358" s="4"/>
      <c r="I2358" s="4"/>
      <c r="K2358" t="str">
        <f t="shared" si="74"/>
        <v>SCPICKENS</v>
      </c>
      <c r="L2358" s="9">
        <f t="shared" si="75"/>
        <v>726200</v>
      </c>
      <c r="M2358" s="9"/>
    </row>
    <row r="2359" spans="1:13">
      <c r="A2359" s="2" t="s">
        <v>3020</v>
      </c>
      <c r="B2359" s="2" t="s">
        <v>2130</v>
      </c>
      <c r="C2359" s="3" t="s">
        <v>532</v>
      </c>
      <c r="D2359" s="2" t="s">
        <v>1439</v>
      </c>
      <c r="E2359" s="8" t="s">
        <v>3025</v>
      </c>
      <c r="F2359" s="4">
        <v>726200</v>
      </c>
      <c r="G2359" s="4"/>
      <c r="H2359" s="4"/>
      <c r="I2359" s="4"/>
      <c r="K2359" t="str">
        <f t="shared" si="74"/>
        <v>SCRICHLAND</v>
      </c>
      <c r="L2359" s="9">
        <f t="shared" si="75"/>
        <v>726200</v>
      </c>
      <c r="M2359" s="9"/>
    </row>
    <row r="2360" spans="1:13">
      <c r="A2360" s="2" t="s">
        <v>3020</v>
      </c>
      <c r="B2360" s="2" t="s">
        <v>2132</v>
      </c>
      <c r="C2360" s="3" t="s">
        <v>1463</v>
      </c>
      <c r="D2360" s="2" t="s">
        <v>1439</v>
      </c>
      <c r="E2360" s="8" t="s">
        <v>3025</v>
      </c>
      <c r="F2360" s="4">
        <v>726200</v>
      </c>
      <c r="G2360" s="4"/>
      <c r="H2360" s="4"/>
      <c r="I2360" s="4"/>
      <c r="K2360" t="str">
        <f t="shared" si="74"/>
        <v>SCSALUDA</v>
      </c>
      <c r="L2360" s="9">
        <f t="shared" si="75"/>
        <v>726200</v>
      </c>
      <c r="M2360" s="9"/>
    </row>
    <row r="2361" spans="1:13">
      <c r="A2361" s="2" t="s">
        <v>3020</v>
      </c>
      <c r="B2361" s="2" t="s">
        <v>2134</v>
      </c>
      <c r="C2361" s="3" t="s">
        <v>1464</v>
      </c>
      <c r="D2361" s="2" t="s">
        <v>1439</v>
      </c>
      <c r="E2361" s="8" t="s">
        <v>3033</v>
      </c>
      <c r="F2361" s="4">
        <v>726200</v>
      </c>
      <c r="G2361" s="4"/>
      <c r="H2361" s="4"/>
      <c r="I2361" s="4"/>
      <c r="K2361" t="str">
        <f t="shared" si="74"/>
        <v>SCSPARTANBURG</v>
      </c>
      <c r="L2361" s="9">
        <f t="shared" si="75"/>
        <v>726200</v>
      </c>
      <c r="M2361" s="9"/>
    </row>
    <row r="2362" spans="1:13">
      <c r="A2362" s="2" t="s">
        <v>3020</v>
      </c>
      <c r="B2362" s="2" t="s">
        <v>2136</v>
      </c>
      <c r="C2362" s="3" t="s">
        <v>63</v>
      </c>
      <c r="D2362" s="2" t="s">
        <v>1439</v>
      </c>
      <c r="E2362" s="8" t="s">
        <v>3034</v>
      </c>
      <c r="F2362" s="4">
        <v>726200</v>
      </c>
      <c r="G2362" s="4"/>
      <c r="H2362" s="4"/>
      <c r="I2362" s="4"/>
      <c r="K2362" t="str">
        <f t="shared" si="74"/>
        <v>SCSUMTER</v>
      </c>
      <c r="L2362" s="9">
        <f t="shared" si="75"/>
        <v>726200</v>
      </c>
      <c r="M2362" s="9"/>
    </row>
    <row r="2363" spans="1:13">
      <c r="A2363" s="2" t="s">
        <v>3020</v>
      </c>
      <c r="B2363" s="2" t="s">
        <v>2137</v>
      </c>
      <c r="C2363" s="3" t="s">
        <v>159</v>
      </c>
      <c r="D2363" s="2" t="s">
        <v>1439</v>
      </c>
      <c r="E2363" s="8" t="s">
        <v>3407</v>
      </c>
      <c r="F2363" s="4">
        <v>726200</v>
      </c>
      <c r="G2363" s="4"/>
      <c r="H2363" s="4"/>
      <c r="I2363" s="4"/>
      <c r="K2363" t="str">
        <f t="shared" si="74"/>
        <v>SCUNION</v>
      </c>
      <c r="L2363" s="9">
        <f t="shared" si="75"/>
        <v>726200</v>
      </c>
      <c r="M2363" s="9"/>
    </row>
    <row r="2364" spans="1:13">
      <c r="A2364" s="2" t="s">
        <v>3020</v>
      </c>
      <c r="B2364" s="2" t="s">
        <v>2138</v>
      </c>
      <c r="C2364" s="3" t="s">
        <v>1465</v>
      </c>
      <c r="D2364" s="2" t="s">
        <v>1439</v>
      </c>
      <c r="E2364" s="8" t="s">
        <v>2083</v>
      </c>
      <c r="F2364" s="4">
        <v>726200</v>
      </c>
      <c r="G2364" s="4"/>
      <c r="H2364" s="4"/>
      <c r="I2364" s="4"/>
      <c r="K2364" t="str">
        <f t="shared" si="74"/>
        <v>SCWILLIAMSBURG</v>
      </c>
      <c r="L2364" s="9">
        <f t="shared" si="75"/>
        <v>726200</v>
      </c>
      <c r="M2364" s="9"/>
    </row>
    <row r="2365" spans="1:13">
      <c r="A2365" s="2" t="s">
        <v>3020</v>
      </c>
      <c r="B2365" s="2" t="s">
        <v>2139</v>
      </c>
      <c r="C2365" s="3" t="s">
        <v>814</v>
      </c>
      <c r="D2365" s="2" t="s">
        <v>1439</v>
      </c>
      <c r="E2365" s="8" t="s">
        <v>2859</v>
      </c>
      <c r="F2365" s="4">
        <v>726200</v>
      </c>
      <c r="G2365" s="4"/>
      <c r="H2365" s="4"/>
      <c r="I2365" s="4"/>
      <c r="K2365" t="str">
        <f t="shared" si="74"/>
        <v>SCYORK</v>
      </c>
      <c r="L2365" s="9">
        <f t="shared" si="75"/>
        <v>726200</v>
      </c>
      <c r="M2365" s="9"/>
    </row>
    <row r="2366" spans="1:13">
      <c r="A2366" s="2" t="s">
        <v>3035</v>
      </c>
      <c r="B2366" s="2" t="s">
        <v>2075</v>
      </c>
      <c r="C2366" s="3" t="s">
        <v>1466</v>
      </c>
      <c r="D2366" s="2" t="s">
        <v>1467</v>
      </c>
      <c r="E2366" s="8" t="s">
        <v>2083</v>
      </c>
      <c r="F2366" s="4">
        <v>726200</v>
      </c>
      <c r="G2366" s="4"/>
      <c r="H2366" s="4"/>
      <c r="I2366" s="4"/>
      <c r="K2366" t="str">
        <f t="shared" si="74"/>
        <v>SDAURORA</v>
      </c>
      <c r="L2366" s="9">
        <f t="shared" si="75"/>
        <v>726200</v>
      </c>
      <c r="M2366" s="9"/>
    </row>
    <row r="2367" spans="1:13">
      <c r="A2367" s="2" t="s">
        <v>3035</v>
      </c>
      <c r="B2367" s="2" t="s">
        <v>2077</v>
      </c>
      <c r="C2367" s="3" t="s">
        <v>1468</v>
      </c>
      <c r="D2367" s="2" t="s">
        <v>1467</v>
      </c>
      <c r="E2367" s="8" t="s">
        <v>3036</v>
      </c>
      <c r="F2367" s="4">
        <v>726200</v>
      </c>
      <c r="G2367" s="4"/>
      <c r="H2367" s="4"/>
      <c r="I2367" s="4"/>
      <c r="K2367" t="str">
        <f t="shared" si="74"/>
        <v>SDBEADLE</v>
      </c>
      <c r="L2367" s="9">
        <f t="shared" si="75"/>
        <v>726200</v>
      </c>
      <c r="M2367" s="9"/>
    </row>
    <row r="2368" spans="1:13">
      <c r="A2368" s="2" t="s">
        <v>3035</v>
      </c>
      <c r="B2368" s="2" t="s">
        <v>2079</v>
      </c>
      <c r="C2368" s="3" t="s">
        <v>1469</v>
      </c>
      <c r="D2368" s="2" t="s">
        <v>1467</v>
      </c>
      <c r="E2368" s="8" t="s">
        <v>2083</v>
      </c>
      <c r="F2368" s="4">
        <v>726200</v>
      </c>
      <c r="G2368" s="4"/>
      <c r="H2368" s="4"/>
      <c r="I2368" s="4"/>
      <c r="K2368" t="str">
        <f t="shared" si="74"/>
        <v>SDBENNETT</v>
      </c>
      <c r="L2368" s="9">
        <f t="shared" si="75"/>
        <v>726200</v>
      </c>
      <c r="M2368" s="9"/>
    </row>
    <row r="2369" spans="1:13">
      <c r="A2369" s="2" t="s">
        <v>3035</v>
      </c>
      <c r="B2369" s="2" t="s">
        <v>2081</v>
      </c>
      <c r="C2369" s="3" t="s">
        <v>1470</v>
      </c>
      <c r="D2369" s="2" t="s">
        <v>1467</v>
      </c>
      <c r="E2369" s="8" t="s">
        <v>2083</v>
      </c>
      <c r="F2369" s="4">
        <v>726200</v>
      </c>
      <c r="G2369" s="4"/>
      <c r="H2369" s="4"/>
      <c r="I2369" s="4"/>
      <c r="K2369" t="str">
        <f t="shared" si="74"/>
        <v>SDBON HOMME</v>
      </c>
      <c r="L2369" s="9">
        <f t="shared" si="75"/>
        <v>726200</v>
      </c>
      <c r="M2369" s="9"/>
    </row>
    <row r="2370" spans="1:13">
      <c r="A2370" s="2" t="s">
        <v>3035</v>
      </c>
      <c r="B2370" s="2" t="s">
        <v>2082</v>
      </c>
      <c r="C2370" s="3" t="s">
        <v>1471</v>
      </c>
      <c r="D2370" s="2" t="s">
        <v>1467</v>
      </c>
      <c r="E2370" s="8" t="s">
        <v>3037</v>
      </c>
      <c r="F2370" s="4">
        <v>726200</v>
      </c>
      <c r="G2370" s="4"/>
      <c r="H2370" s="4"/>
      <c r="I2370" s="4"/>
      <c r="K2370" t="str">
        <f t="shared" si="74"/>
        <v>SDBROOKINGS</v>
      </c>
      <c r="L2370" s="9">
        <f t="shared" si="75"/>
        <v>726200</v>
      </c>
      <c r="M2370" s="9"/>
    </row>
    <row r="2371" spans="1:13">
      <c r="A2371" s="2" t="s">
        <v>3035</v>
      </c>
      <c r="B2371" s="2" t="s">
        <v>2084</v>
      </c>
      <c r="C2371" s="3" t="s">
        <v>494</v>
      </c>
      <c r="D2371" s="2" t="s">
        <v>1467</v>
      </c>
      <c r="E2371" s="8" t="s">
        <v>3038</v>
      </c>
      <c r="F2371" s="4">
        <v>726200</v>
      </c>
      <c r="G2371" s="4"/>
      <c r="H2371" s="4"/>
      <c r="I2371" s="4"/>
      <c r="K2371" t="str">
        <f t="shared" si="74"/>
        <v>SDBROWN</v>
      </c>
      <c r="L2371" s="9">
        <f t="shared" si="75"/>
        <v>726200</v>
      </c>
      <c r="M2371" s="9"/>
    </row>
    <row r="2372" spans="1:13">
      <c r="A2372" s="2" t="s">
        <v>3035</v>
      </c>
      <c r="B2372" s="2" t="s">
        <v>2085</v>
      </c>
      <c r="C2372" s="3" t="s">
        <v>1472</v>
      </c>
      <c r="D2372" s="2" t="s">
        <v>1467</v>
      </c>
      <c r="E2372" s="8" t="s">
        <v>2083</v>
      </c>
      <c r="F2372" s="4">
        <v>726200</v>
      </c>
      <c r="G2372" s="4"/>
      <c r="H2372" s="4"/>
      <c r="I2372" s="4"/>
      <c r="K2372" t="str">
        <f t="shared" si="74"/>
        <v>SDBRULE</v>
      </c>
      <c r="L2372" s="9">
        <f t="shared" si="75"/>
        <v>726200</v>
      </c>
      <c r="M2372" s="9"/>
    </row>
    <row r="2373" spans="1:13">
      <c r="A2373" s="2" t="s">
        <v>3035</v>
      </c>
      <c r="B2373" s="2" t="s">
        <v>2087</v>
      </c>
      <c r="C2373" s="3" t="s">
        <v>1086</v>
      </c>
      <c r="D2373" s="2" t="s">
        <v>1467</v>
      </c>
      <c r="E2373" s="8" t="s">
        <v>2083</v>
      </c>
      <c r="F2373" s="4">
        <v>726200</v>
      </c>
      <c r="G2373" s="4"/>
      <c r="H2373" s="4"/>
      <c r="I2373" s="4"/>
      <c r="K2373" t="str">
        <f t="shared" ref="K2373:K2436" si="76">+D2373&amp;C2373</f>
        <v>SDBUFFALO</v>
      </c>
      <c r="L2373" s="9">
        <f t="shared" ref="L2373:L2436" si="77">+F2373</f>
        <v>726200</v>
      </c>
      <c r="M2373" s="9"/>
    </row>
    <row r="2374" spans="1:13">
      <c r="A2374" s="2" t="s">
        <v>3035</v>
      </c>
      <c r="B2374" s="2" t="s">
        <v>2088</v>
      </c>
      <c r="C2374" s="3" t="s">
        <v>168</v>
      </c>
      <c r="D2374" s="2" t="s">
        <v>1467</v>
      </c>
      <c r="E2374" s="8" t="s">
        <v>2083</v>
      </c>
      <c r="F2374" s="4">
        <v>726200</v>
      </c>
      <c r="G2374" s="4"/>
      <c r="H2374" s="4"/>
      <c r="I2374" s="4"/>
      <c r="K2374" t="str">
        <f t="shared" si="76"/>
        <v>SDBUTTE</v>
      </c>
      <c r="L2374" s="9">
        <f t="shared" si="77"/>
        <v>726200</v>
      </c>
      <c r="M2374" s="9"/>
    </row>
    <row r="2375" spans="1:13">
      <c r="A2375" s="2" t="s">
        <v>3035</v>
      </c>
      <c r="B2375" s="2" t="s">
        <v>2089</v>
      </c>
      <c r="C2375" s="3" t="s">
        <v>714</v>
      </c>
      <c r="D2375" s="2" t="s">
        <v>1467</v>
      </c>
      <c r="E2375" s="8" t="s">
        <v>2083</v>
      </c>
      <c r="F2375" s="4">
        <v>726200</v>
      </c>
      <c r="G2375" s="4"/>
      <c r="H2375" s="4"/>
      <c r="I2375" s="4"/>
      <c r="K2375" t="str">
        <f t="shared" si="76"/>
        <v>SDCAMPBELL</v>
      </c>
      <c r="L2375" s="9">
        <f t="shared" si="77"/>
        <v>726200</v>
      </c>
      <c r="M2375" s="9"/>
    </row>
    <row r="2376" spans="1:13">
      <c r="A2376" s="2" t="s">
        <v>3035</v>
      </c>
      <c r="B2376" s="2" t="s">
        <v>2090</v>
      </c>
      <c r="C2376" s="3" t="s">
        <v>1473</v>
      </c>
      <c r="D2376" s="2" t="s">
        <v>1467</v>
      </c>
      <c r="E2376" s="8" t="s">
        <v>2083</v>
      </c>
      <c r="F2376" s="4">
        <v>726200</v>
      </c>
      <c r="G2376" s="4"/>
      <c r="H2376" s="4"/>
      <c r="I2376" s="4"/>
      <c r="K2376" t="str">
        <f t="shared" si="76"/>
        <v>SDCHARLES MIX</v>
      </c>
      <c r="L2376" s="9">
        <f t="shared" si="77"/>
        <v>726200</v>
      </c>
      <c r="M2376" s="9"/>
    </row>
    <row r="2377" spans="1:13">
      <c r="A2377" s="2" t="s">
        <v>3035</v>
      </c>
      <c r="B2377" s="2" t="s">
        <v>2091</v>
      </c>
      <c r="C2377" s="3" t="s">
        <v>115</v>
      </c>
      <c r="D2377" s="2" t="s">
        <v>1467</v>
      </c>
      <c r="E2377" s="8" t="s">
        <v>2083</v>
      </c>
      <c r="F2377" s="4">
        <v>726200</v>
      </c>
      <c r="G2377" s="4"/>
      <c r="H2377" s="4"/>
      <c r="I2377" s="4"/>
      <c r="K2377" t="str">
        <f t="shared" si="76"/>
        <v>SDCLARK</v>
      </c>
      <c r="L2377" s="9">
        <f t="shared" si="77"/>
        <v>726200</v>
      </c>
      <c r="M2377" s="9"/>
    </row>
    <row r="2378" spans="1:13">
      <c r="A2378" s="2" t="s">
        <v>3035</v>
      </c>
      <c r="B2378" s="2" t="s">
        <v>2092</v>
      </c>
      <c r="C2378" s="3" t="s">
        <v>17</v>
      </c>
      <c r="D2378" s="2" t="s">
        <v>1467</v>
      </c>
      <c r="E2378" s="8" t="s">
        <v>3039</v>
      </c>
      <c r="F2378" s="4">
        <v>726200</v>
      </c>
      <c r="G2378" s="4"/>
      <c r="H2378" s="4"/>
      <c r="I2378" s="4"/>
      <c r="K2378" t="str">
        <f t="shared" si="76"/>
        <v>SDCLAY</v>
      </c>
      <c r="L2378" s="9">
        <f t="shared" si="77"/>
        <v>726200</v>
      </c>
      <c r="M2378" s="9"/>
    </row>
    <row r="2379" spans="1:13">
      <c r="A2379" s="2" t="s">
        <v>3035</v>
      </c>
      <c r="B2379" s="2" t="s">
        <v>2093</v>
      </c>
      <c r="C2379" s="3" t="s">
        <v>1474</v>
      </c>
      <c r="D2379" s="2" t="s">
        <v>1467</v>
      </c>
      <c r="E2379" s="8" t="s">
        <v>3040</v>
      </c>
      <c r="F2379" s="4">
        <v>726200</v>
      </c>
      <c r="G2379" s="4"/>
      <c r="H2379" s="4"/>
      <c r="I2379" s="4"/>
      <c r="K2379" t="str">
        <f t="shared" si="76"/>
        <v>SDCODINGTON</v>
      </c>
      <c r="L2379" s="9">
        <f t="shared" si="77"/>
        <v>726200</v>
      </c>
      <c r="M2379" s="9"/>
    </row>
    <row r="2380" spans="1:13">
      <c r="A2380" s="2" t="s">
        <v>3035</v>
      </c>
      <c r="B2380" s="2" t="s">
        <v>2094</v>
      </c>
      <c r="C2380" s="3" t="s">
        <v>1475</v>
      </c>
      <c r="D2380" s="2" t="s">
        <v>1467</v>
      </c>
      <c r="E2380" s="8" t="s">
        <v>2083</v>
      </c>
      <c r="F2380" s="4">
        <v>726200</v>
      </c>
      <c r="G2380" s="4"/>
      <c r="H2380" s="4"/>
      <c r="I2380" s="4"/>
      <c r="K2380" t="str">
        <f t="shared" si="76"/>
        <v>SDCORSON</v>
      </c>
      <c r="L2380" s="9">
        <f t="shared" si="77"/>
        <v>726200</v>
      </c>
      <c r="M2380" s="9"/>
    </row>
    <row r="2381" spans="1:13">
      <c r="A2381" s="2" t="s">
        <v>3035</v>
      </c>
      <c r="B2381" s="2" t="s">
        <v>2096</v>
      </c>
      <c r="C2381" s="3" t="s">
        <v>236</v>
      </c>
      <c r="D2381" s="2" t="s">
        <v>1467</v>
      </c>
      <c r="E2381" s="8" t="s">
        <v>2083</v>
      </c>
      <c r="F2381" s="4">
        <v>726200</v>
      </c>
      <c r="G2381" s="4"/>
      <c r="H2381" s="4"/>
      <c r="I2381" s="4"/>
      <c r="K2381" t="str">
        <f t="shared" si="76"/>
        <v>SDCUSTER</v>
      </c>
      <c r="L2381" s="9">
        <f t="shared" si="77"/>
        <v>726200</v>
      </c>
      <c r="M2381" s="9"/>
    </row>
    <row r="2382" spans="1:13">
      <c r="A2382" s="2" t="s">
        <v>3035</v>
      </c>
      <c r="B2382" s="2" t="s">
        <v>2098</v>
      </c>
      <c r="C2382" s="3" t="s">
        <v>1476</v>
      </c>
      <c r="D2382" s="2" t="s">
        <v>1467</v>
      </c>
      <c r="E2382" s="8" t="s">
        <v>3042</v>
      </c>
      <c r="F2382" s="4">
        <v>726200</v>
      </c>
      <c r="G2382" s="4"/>
      <c r="H2382" s="4"/>
      <c r="I2382" s="4"/>
      <c r="K2382" t="str">
        <f t="shared" si="76"/>
        <v>SDDAVISON</v>
      </c>
      <c r="L2382" s="9">
        <f t="shared" si="77"/>
        <v>726200</v>
      </c>
      <c r="M2382" s="9"/>
    </row>
    <row r="2383" spans="1:13">
      <c r="A2383" s="2" t="s">
        <v>3035</v>
      </c>
      <c r="B2383" s="2" t="s">
        <v>2099</v>
      </c>
      <c r="C2383" s="3" t="s">
        <v>1477</v>
      </c>
      <c r="D2383" s="2" t="s">
        <v>1467</v>
      </c>
      <c r="E2383" s="8" t="s">
        <v>2083</v>
      </c>
      <c r="F2383" s="4">
        <v>726200</v>
      </c>
      <c r="G2383" s="4"/>
      <c r="H2383" s="4"/>
      <c r="I2383" s="4"/>
      <c r="K2383" t="str">
        <f t="shared" si="76"/>
        <v>SDDAY</v>
      </c>
      <c r="L2383" s="9">
        <f t="shared" si="77"/>
        <v>726200</v>
      </c>
      <c r="M2383" s="9"/>
    </row>
    <row r="2384" spans="1:13">
      <c r="A2384" s="2" t="s">
        <v>3035</v>
      </c>
      <c r="B2384" s="2" t="s">
        <v>2101</v>
      </c>
      <c r="C2384" s="3" t="s">
        <v>1092</v>
      </c>
      <c r="D2384" s="2" t="s">
        <v>1467</v>
      </c>
      <c r="E2384" s="8" t="s">
        <v>2083</v>
      </c>
      <c r="F2384" s="4">
        <v>726200</v>
      </c>
      <c r="G2384" s="4"/>
      <c r="H2384" s="4"/>
      <c r="I2384" s="4"/>
      <c r="K2384" t="str">
        <f t="shared" si="76"/>
        <v>SDDEUEL</v>
      </c>
      <c r="L2384" s="9">
        <f t="shared" si="77"/>
        <v>726200</v>
      </c>
      <c r="M2384" s="9"/>
    </row>
    <row r="2385" spans="1:13">
      <c r="A2385" s="2" t="s">
        <v>3035</v>
      </c>
      <c r="B2385" s="2" t="s">
        <v>2102</v>
      </c>
      <c r="C2385" s="3" t="s">
        <v>1354</v>
      </c>
      <c r="D2385" s="2" t="s">
        <v>1467</v>
      </c>
      <c r="E2385" s="8" t="s">
        <v>2083</v>
      </c>
      <c r="F2385" s="4">
        <v>726200</v>
      </c>
      <c r="G2385" s="4"/>
      <c r="H2385" s="4"/>
      <c r="I2385" s="4"/>
      <c r="K2385" t="str">
        <f t="shared" si="76"/>
        <v>SDDEWEY</v>
      </c>
      <c r="L2385" s="9">
        <f t="shared" si="77"/>
        <v>726200</v>
      </c>
      <c r="M2385" s="9"/>
    </row>
    <row r="2386" spans="1:13">
      <c r="A2386" s="2" t="s">
        <v>3035</v>
      </c>
      <c r="B2386" s="2" t="s">
        <v>2103</v>
      </c>
      <c r="C2386" s="3" t="s">
        <v>240</v>
      </c>
      <c r="D2386" s="2" t="s">
        <v>1467</v>
      </c>
      <c r="E2386" s="8" t="s">
        <v>2083</v>
      </c>
      <c r="F2386" s="4">
        <v>726200</v>
      </c>
      <c r="G2386" s="4"/>
      <c r="H2386" s="4"/>
      <c r="I2386" s="4"/>
      <c r="K2386" t="str">
        <f t="shared" si="76"/>
        <v>SDDOUGLAS</v>
      </c>
      <c r="L2386" s="9">
        <f t="shared" si="77"/>
        <v>726200</v>
      </c>
      <c r="M2386" s="9"/>
    </row>
    <row r="2387" spans="1:13">
      <c r="A2387" s="2" t="s">
        <v>3035</v>
      </c>
      <c r="B2387" s="2" t="s">
        <v>2105</v>
      </c>
      <c r="C2387" s="3" t="s">
        <v>1478</v>
      </c>
      <c r="D2387" s="2" t="s">
        <v>1467</v>
      </c>
      <c r="E2387" s="8" t="s">
        <v>3038</v>
      </c>
      <c r="F2387" s="4">
        <v>726200</v>
      </c>
      <c r="G2387" s="4"/>
      <c r="H2387" s="4"/>
      <c r="I2387" s="4"/>
      <c r="K2387" t="str">
        <f t="shared" si="76"/>
        <v>SDEDMUNDS</v>
      </c>
      <c r="L2387" s="9">
        <f t="shared" si="77"/>
        <v>726200</v>
      </c>
      <c r="M2387" s="9"/>
    </row>
    <row r="2388" spans="1:13">
      <c r="A2388" s="2" t="s">
        <v>3035</v>
      </c>
      <c r="B2388" s="2" t="s">
        <v>2107</v>
      </c>
      <c r="C2388" s="3" t="s">
        <v>1479</v>
      </c>
      <c r="D2388" s="2" t="s">
        <v>1467</v>
      </c>
      <c r="E2388" s="8" t="s">
        <v>2083</v>
      </c>
      <c r="F2388" s="4">
        <v>726200</v>
      </c>
      <c r="G2388" s="4"/>
      <c r="H2388" s="4"/>
      <c r="I2388" s="4"/>
      <c r="K2388" t="str">
        <f t="shared" si="76"/>
        <v>SDFALL RIVER</v>
      </c>
      <c r="L2388" s="9">
        <f t="shared" si="77"/>
        <v>726200</v>
      </c>
      <c r="M2388" s="9"/>
    </row>
    <row r="2389" spans="1:13">
      <c r="A2389" s="2" t="s">
        <v>3035</v>
      </c>
      <c r="B2389" s="2" t="s">
        <v>2109</v>
      </c>
      <c r="C2389" s="3" t="s">
        <v>1480</v>
      </c>
      <c r="D2389" s="2" t="s">
        <v>1467</v>
      </c>
      <c r="E2389" s="8" t="s">
        <v>2083</v>
      </c>
      <c r="F2389" s="4">
        <v>726200</v>
      </c>
      <c r="G2389" s="4"/>
      <c r="H2389" s="4"/>
      <c r="I2389" s="4"/>
      <c r="K2389" t="str">
        <f t="shared" si="76"/>
        <v>SDFAULK</v>
      </c>
      <c r="L2389" s="9">
        <f t="shared" si="77"/>
        <v>726200</v>
      </c>
      <c r="M2389" s="9"/>
    </row>
    <row r="2390" spans="1:13">
      <c r="A2390" s="2" t="s">
        <v>3035</v>
      </c>
      <c r="B2390" s="2" t="s">
        <v>2111</v>
      </c>
      <c r="C2390" s="3" t="s">
        <v>128</v>
      </c>
      <c r="D2390" s="2" t="s">
        <v>1467</v>
      </c>
      <c r="E2390" s="8" t="s">
        <v>2083</v>
      </c>
      <c r="F2390" s="4">
        <v>726200</v>
      </c>
      <c r="G2390" s="4"/>
      <c r="H2390" s="4"/>
      <c r="I2390" s="4"/>
      <c r="K2390" t="str">
        <f t="shared" si="76"/>
        <v>SDGRANT</v>
      </c>
      <c r="L2390" s="9">
        <f t="shared" si="77"/>
        <v>726200</v>
      </c>
      <c r="M2390" s="9"/>
    </row>
    <row r="2391" spans="1:13">
      <c r="A2391" s="2" t="s">
        <v>3035</v>
      </c>
      <c r="B2391" s="2" t="s">
        <v>2112</v>
      </c>
      <c r="C2391" s="3" t="s">
        <v>1481</v>
      </c>
      <c r="D2391" s="2" t="s">
        <v>1467</v>
      </c>
      <c r="E2391" s="8" t="s">
        <v>2083</v>
      </c>
      <c r="F2391" s="4">
        <v>726200</v>
      </c>
      <c r="G2391" s="4"/>
      <c r="H2391" s="4"/>
      <c r="I2391" s="4"/>
      <c r="K2391" t="str">
        <f t="shared" si="76"/>
        <v>SDGREGORY</v>
      </c>
      <c r="L2391" s="9">
        <f t="shared" si="77"/>
        <v>726200</v>
      </c>
      <c r="M2391" s="9"/>
    </row>
    <row r="2392" spans="1:13">
      <c r="A2392" s="2" t="s">
        <v>3035</v>
      </c>
      <c r="B2392" s="2" t="s">
        <v>2114</v>
      </c>
      <c r="C2392" s="3" t="s">
        <v>1482</v>
      </c>
      <c r="D2392" s="2" t="s">
        <v>1467</v>
      </c>
      <c r="E2392" s="8" t="s">
        <v>2083</v>
      </c>
      <c r="F2392" s="4">
        <v>726200</v>
      </c>
      <c r="G2392" s="4"/>
      <c r="H2392" s="4"/>
      <c r="I2392" s="4"/>
      <c r="K2392" t="str">
        <f t="shared" si="76"/>
        <v>SDHAAKON</v>
      </c>
      <c r="L2392" s="9">
        <f t="shared" si="77"/>
        <v>726200</v>
      </c>
      <c r="M2392" s="9"/>
    </row>
    <row r="2393" spans="1:13">
      <c r="A2393" s="2" t="s">
        <v>3035</v>
      </c>
      <c r="B2393" s="2" t="s">
        <v>2116</v>
      </c>
      <c r="C2393" s="3" t="s">
        <v>1483</v>
      </c>
      <c r="D2393" s="2" t="s">
        <v>1467</v>
      </c>
      <c r="E2393" s="8" t="s">
        <v>3040</v>
      </c>
      <c r="F2393" s="4">
        <v>726200</v>
      </c>
      <c r="G2393" s="4"/>
      <c r="H2393" s="4"/>
      <c r="I2393" s="4"/>
      <c r="K2393" t="str">
        <f t="shared" si="76"/>
        <v>SDHAMLIN</v>
      </c>
      <c r="L2393" s="9">
        <f t="shared" si="77"/>
        <v>726200</v>
      </c>
      <c r="M2393" s="9"/>
    </row>
    <row r="2394" spans="1:13">
      <c r="A2394" s="2" t="s">
        <v>3035</v>
      </c>
      <c r="B2394" s="2" t="s">
        <v>2117</v>
      </c>
      <c r="C2394" s="3" t="s">
        <v>1484</v>
      </c>
      <c r="D2394" s="2" t="s">
        <v>1467</v>
      </c>
      <c r="E2394" s="8" t="s">
        <v>2083</v>
      </c>
      <c r="F2394" s="4">
        <v>726200</v>
      </c>
      <c r="G2394" s="4"/>
      <c r="H2394" s="4"/>
      <c r="I2394" s="4"/>
      <c r="K2394" t="str">
        <f t="shared" si="76"/>
        <v>SDHAND</v>
      </c>
      <c r="L2394" s="9">
        <f t="shared" si="77"/>
        <v>726200</v>
      </c>
      <c r="M2394" s="9"/>
    </row>
    <row r="2395" spans="1:13">
      <c r="A2395" s="2" t="s">
        <v>3035</v>
      </c>
      <c r="B2395" s="2" t="s">
        <v>2118</v>
      </c>
      <c r="C2395" s="3" t="s">
        <v>1485</v>
      </c>
      <c r="D2395" s="2" t="s">
        <v>1467</v>
      </c>
      <c r="E2395" s="8" t="s">
        <v>3042</v>
      </c>
      <c r="F2395" s="4">
        <v>726200</v>
      </c>
      <c r="G2395" s="4"/>
      <c r="H2395" s="4"/>
      <c r="I2395" s="4"/>
      <c r="K2395" t="str">
        <f t="shared" si="76"/>
        <v>SDHANSON</v>
      </c>
      <c r="L2395" s="9">
        <f t="shared" si="77"/>
        <v>726200</v>
      </c>
      <c r="M2395" s="9"/>
    </row>
    <row r="2396" spans="1:13">
      <c r="A2396" s="2" t="s">
        <v>3035</v>
      </c>
      <c r="B2396" s="2" t="s">
        <v>2120</v>
      </c>
      <c r="C2396" s="3" t="s">
        <v>1164</v>
      </c>
      <c r="D2396" s="2" t="s">
        <v>1467</v>
      </c>
      <c r="E2396" s="8" t="s">
        <v>2083</v>
      </c>
      <c r="F2396" s="4">
        <v>726200</v>
      </c>
      <c r="G2396" s="4"/>
      <c r="H2396" s="4"/>
      <c r="I2396" s="4"/>
      <c r="K2396" t="str">
        <f t="shared" si="76"/>
        <v>SDHARDING</v>
      </c>
      <c r="L2396" s="9">
        <f t="shared" si="77"/>
        <v>726200</v>
      </c>
      <c r="M2396" s="9"/>
    </row>
    <row r="2397" spans="1:13">
      <c r="A2397" s="2" t="s">
        <v>3035</v>
      </c>
      <c r="B2397" s="2" t="s">
        <v>2121</v>
      </c>
      <c r="C2397" s="3" t="s">
        <v>1358</v>
      </c>
      <c r="D2397" s="2" t="s">
        <v>1467</v>
      </c>
      <c r="E2397" s="8" t="s">
        <v>3043</v>
      </c>
      <c r="F2397" s="4">
        <v>726200</v>
      </c>
      <c r="G2397" s="4"/>
      <c r="H2397" s="4"/>
      <c r="I2397" s="4"/>
      <c r="K2397" t="str">
        <f t="shared" si="76"/>
        <v>SDHUGHES</v>
      </c>
      <c r="L2397" s="9">
        <f t="shared" si="77"/>
        <v>726200</v>
      </c>
      <c r="M2397" s="9"/>
    </row>
    <row r="2398" spans="1:13">
      <c r="A2398" s="2" t="s">
        <v>3035</v>
      </c>
      <c r="B2398" s="2" t="s">
        <v>2123</v>
      </c>
      <c r="C2398" s="3" t="s">
        <v>1486</v>
      </c>
      <c r="D2398" s="2" t="s">
        <v>1467</v>
      </c>
      <c r="E2398" s="8" t="s">
        <v>2083</v>
      </c>
      <c r="F2398" s="4">
        <v>726200</v>
      </c>
      <c r="G2398" s="4"/>
      <c r="H2398" s="4"/>
      <c r="I2398" s="4"/>
      <c r="K2398" t="str">
        <f t="shared" si="76"/>
        <v>SDHUTCHINSON</v>
      </c>
      <c r="L2398" s="9">
        <f t="shared" si="77"/>
        <v>726200</v>
      </c>
      <c r="M2398" s="9"/>
    </row>
    <row r="2399" spans="1:13">
      <c r="A2399" s="2" t="s">
        <v>3035</v>
      </c>
      <c r="B2399" s="2" t="s">
        <v>2124</v>
      </c>
      <c r="C2399" s="3" t="s">
        <v>1244</v>
      </c>
      <c r="D2399" s="2" t="s">
        <v>1467</v>
      </c>
      <c r="E2399" s="8" t="s">
        <v>2083</v>
      </c>
      <c r="F2399" s="4">
        <v>726200</v>
      </c>
      <c r="G2399" s="4"/>
      <c r="H2399" s="4"/>
      <c r="I2399" s="4"/>
      <c r="K2399" t="str">
        <f t="shared" si="76"/>
        <v>SDHYDE</v>
      </c>
      <c r="L2399" s="9">
        <f t="shared" si="77"/>
        <v>726200</v>
      </c>
      <c r="M2399" s="9"/>
    </row>
    <row r="2400" spans="1:13">
      <c r="A2400" s="2" t="s">
        <v>3035</v>
      </c>
      <c r="B2400" s="2" t="s">
        <v>2125</v>
      </c>
      <c r="C2400" s="3" t="s">
        <v>39</v>
      </c>
      <c r="D2400" s="2" t="s">
        <v>1467</v>
      </c>
      <c r="E2400" s="8" t="s">
        <v>2083</v>
      </c>
      <c r="F2400" s="4">
        <v>726200</v>
      </c>
      <c r="G2400" s="4"/>
      <c r="H2400" s="4"/>
      <c r="I2400" s="4"/>
      <c r="K2400" t="str">
        <f t="shared" si="76"/>
        <v>SDJACKSON</v>
      </c>
      <c r="L2400" s="9">
        <f t="shared" si="77"/>
        <v>726200</v>
      </c>
      <c r="M2400" s="9"/>
    </row>
    <row r="2401" spans="1:13">
      <c r="A2401" s="2" t="s">
        <v>3035</v>
      </c>
      <c r="B2401" s="2" t="s">
        <v>2127</v>
      </c>
      <c r="C2401" s="3" t="s">
        <v>1487</v>
      </c>
      <c r="D2401" s="2" t="s">
        <v>1467</v>
      </c>
      <c r="E2401" s="8" t="s">
        <v>3036</v>
      </c>
      <c r="F2401" s="4">
        <v>726200</v>
      </c>
      <c r="G2401" s="4"/>
      <c r="H2401" s="4"/>
      <c r="I2401" s="4"/>
      <c r="K2401" t="str">
        <f t="shared" si="76"/>
        <v>SDJERAULD</v>
      </c>
      <c r="L2401" s="9">
        <f t="shared" si="77"/>
        <v>726200</v>
      </c>
      <c r="M2401" s="9"/>
    </row>
    <row r="2402" spans="1:13">
      <c r="A2402" s="2" t="s">
        <v>3035</v>
      </c>
      <c r="B2402" s="2" t="s">
        <v>2128</v>
      </c>
      <c r="C2402" s="3" t="s">
        <v>403</v>
      </c>
      <c r="D2402" s="2" t="s">
        <v>1467</v>
      </c>
      <c r="E2402" s="8" t="s">
        <v>2083</v>
      </c>
      <c r="F2402" s="4">
        <v>726200</v>
      </c>
      <c r="G2402" s="4"/>
      <c r="H2402" s="4"/>
      <c r="I2402" s="4"/>
      <c r="K2402" t="str">
        <f t="shared" si="76"/>
        <v>SDJONES</v>
      </c>
      <c r="L2402" s="9">
        <f t="shared" si="77"/>
        <v>726200</v>
      </c>
      <c r="M2402" s="9"/>
    </row>
    <row r="2403" spans="1:13">
      <c r="A2403" s="2" t="s">
        <v>3035</v>
      </c>
      <c r="B2403" s="2" t="s">
        <v>2129</v>
      </c>
      <c r="C2403" s="3" t="s">
        <v>1488</v>
      </c>
      <c r="D2403" s="2" t="s">
        <v>1467</v>
      </c>
      <c r="E2403" s="8" t="s">
        <v>2083</v>
      </c>
      <c r="F2403" s="4">
        <v>726200</v>
      </c>
      <c r="G2403" s="4"/>
      <c r="H2403" s="4"/>
      <c r="I2403" s="4"/>
      <c r="K2403" t="str">
        <f t="shared" si="76"/>
        <v>SDKINGSBURY</v>
      </c>
      <c r="L2403" s="9">
        <f t="shared" si="77"/>
        <v>726200</v>
      </c>
      <c r="M2403" s="9"/>
    </row>
    <row r="2404" spans="1:13">
      <c r="A2404" s="2" t="s">
        <v>3035</v>
      </c>
      <c r="B2404" s="2" t="s">
        <v>2130</v>
      </c>
      <c r="C2404" s="3" t="s">
        <v>181</v>
      </c>
      <c r="D2404" s="2" t="s">
        <v>1467</v>
      </c>
      <c r="E2404" s="8" t="s">
        <v>2083</v>
      </c>
      <c r="F2404" s="4">
        <v>726200</v>
      </c>
      <c r="G2404" s="4"/>
      <c r="H2404" s="4"/>
      <c r="I2404" s="4"/>
      <c r="K2404" t="str">
        <f t="shared" si="76"/>
        <v>SDLAKE</v>
      </c>
      <c r="L2404" s="9">
        <f t="shared" si="77"/>
        <v>726200</v>
      </c>
      <c r="M2404" s="9"/>
    </row>
    <row r="2405" spans="1:13">
      <c r="A2405" s="2" t="s">
        <v>3035</v>
      </c>
      <c r="B2405" s="2" t="s">
        <v>2132</v>
      </c>
      <c r="C2405" s="3" t="s">
        <v>43</v>
      </c>
      <c r="D2405" s="2" t="s">
        <v>1467</v>
      </c>
      <c r="E2405" s="8" t="s">
        <v>3044</v>
      </c>
      <c r="F2405" s="4">
        <v>726200</v>
      </c>
      <c r="G2405" s="4"/>
      <c r="H2405" s="4"/>
      <c r="I2405" s="4"/>
      <c r="K2405" t="str">
        <f t="shared" si="76"/>
        <v>SDLAWRENCE</v>
      </c>
      <c r="L2405" s="9">
        <f t="shared" si="77"/>
        <v>726200</v>
      </c>
      <c r="M2405" s="9"/>
    </row>
    <row r="2406" spans="1:13">
      <c r="A2406" s="2" t="s">
        <v>3035</v>
      </c>
      <c r="B2406" s="2" t="s">
        <v>2134</v>
      </c>
      <c r="C2406" s="3" t="s">
        <v>136</v>
      </c>
      <c r="D2406" s="2" t="s">
        <v>1467</v>
      </c>
      <c r="E2406" s="8" t="s">
        <v>3045</v>
      </c>
      <c r="F2406" s="4">
        <v>726200</v>
      </c>
      <c r="G2406" s="4"/>
      <c r="H2406" s="4"/>
      <c r="I2406" s="4"/>
      <c r="K2406" t="str">
        <f t="shared" si="76"/>
        <v>SDLINCOLN</v>
      </c>
      <c r="L2406" s="9">
        <f t="shared" si="77"/>
        <v>726200</v>
      </c>
      <c r="M2406" s="9"/>
    </row>
    <row r="2407" spans="1:13">
      <c r="A2407" s="2" t="s">
        <v>3035</v>
      </c>
      <c r="B2407" s="2" t="s">
        <v>2136</v>
      </c>
      <c r="C2407" s="3" t="s">
        <v>1489</v>
      </c>
      <c r="D2407" s="2" t="s">
        <v>1467</v>
      </c>
      <c r="E2407" s="8" t="s">
        <v>2083</v>
      </c>
      <c r="F2407" s="4">
        <v>726200</v>
      </c>
      <c r="G2407" s="4"/>
      <c r="H2407" s="4"/>
      <c r="I2407" s="4"/>
      <c r="K2407" t="str">
        <f t="shared" si="76"/>
        <v>SDLYMAN</v>
      </c>
      <c r="L2407" s="9">
        <f t="shared" si="77"/>
        <v>726200</v>
      </c>
      <c r="M2407" s="9"/>
    </row>
    <row r="2408" spans="1:13">
      <c r="A2408" s="2" t="s">
        <v>3035</v>
      </c>
      <c r="B2408" s="2" t="s">
        <v>2137</v>
      </c>
      <c r="C2408" s="3" t="s">
        <v>1490</v>
      </c>
      <c r="D2408" s="2" t="s">
        <v>1467</v>
      </c>
      <c r="E2408" s="8" t="s">
        <v>3045</v>
      </c>
      <c r="F2408" s="4">
        <v>726200</v>
      </c>
      <c r="G2408" s="4"/>
      <c r="H2408" s="4"/>
      <c r="I2408" s="4"/>
      <c r="K2408" t="str">
        <f t="shared" si="76"/>
        <v>SDMCCOOK</v>
      </c>
      <c r="L2408" s="9">
        <f t="shared" si="77"/>
        <v>726200</v>
      </c>
      <c r="M2408" s="9"/>
    </row>
    <row r="2409" spans="1:13">
      <c r="A2409" s="2" t="s">
        <v>3035</v>
      </c>
      <c r="B2409" s="2" t="s">
        <v>2138</v>
      </c>
      <c r="C2409" s="3" t="s">
        <v>665</v>
      </c>
      <c r="D2409" s="2" t="s">
        <v>1467</v>
      </c>
      <c r="E2409" s="8" t="s">
        <v>2083</v>
      </c>
      <c r="F2409" s="4">
        <v>726200</v>
      </c>
      <c r="G2409" s="4"/>
      <c r="H2409" s="4"/>
      <c r="I2409" s="4"/>
      <c r="K2409" t="str">
        <f t="shared" si="76"/>
        <v>SDMCPHERSON</v>
      </c>
      <c r="L2409" s="9">
        <f t="shared" si="77"/>
        <v>726200</v>
      </c>
      <c r="M2409" s="9"/>
    </row>
    <row r="2410" spans="1:13">
      <c r="A2410" s="2" t="s">
        <v>3035</v>
      </c>
      <c r="B2410" s="2" t="s">
        <v>2139</v>
      </c>
      <c r="C2410" s="3" t="s">
        <v>51</v>
      </c>
      <c r="D2410" s="2" t="s">
        <v>1467</v>
      </c>
      <c r="E2410" s="8" t="s">
        <v>2083</v>
      </c>
      <c r="F2410" s="4">
        <v>726200</v>
      </c>
      <c r="G2410" s="4"/>
      <c r="H2410" s="4"/>
      <c r="I2410" s="4"/>
      <c r="K2410" t="str">
        <f t="shared" si="76"/>
        <v>SDMARSHALL</v>
      </c>
      <c r="L2410" s="9">
        <f t="shared" si="77"/>
        <v>726200</v>
      </c>
      <c r="M2410" s="9"/>
    </row>
    <row r="2411" spans="1:13">
      <c r="A2411" s="2" t="s">
        <v>3035</v>
      </c>
      <c r="B2411" s="2" t="s">
        <v>2140</v>
      </c>
      <c r="C2411" s="3" t="s">
        <v>666</v>
      </c>
      <c r="D2411" s="2" t="s">
        <v>1467</v>
      </c>
      <c r="E2411" s="8" t="s">
        <v>3041</v>
      </c>
      <c r="F2411" s="4">
        <v>726200</v>
      </c>
      <c r="G2411" s="4"/>
      <c r="H2411" s="4"/>
      <c r="I2411" s="4"/>
      <c r="K2411" t="str">
        <f t="shared" si="76"/>
        <v>SDMEADE</v>
      </c>
      <c r="L2411" s="9">
        <f t="shared" si="77"/>
        <v>726200</v>
      </c>
      <c r="M2411" s="9"/>
    </row>
    <row r="2412" spans="1:13">
      <c r="A2412" s="2" t="s">
        <v>3035</v>
      </c>
      <c r="B2412" s="2" t="s">
        <v>2141</v>
      </c>
      <c r="C2412" s="3" t="s">
        <v>1491</v>
      </c>
      <c r="D2412" s="2" t="s">
        <v>1467</v>
      </c>
      <c r="E2412" s="8" t="s">
        <v>2083</v>
      </c>
      <c r="F2412" s="4">
        <v>726200</v>
      </c>
      <c r="G2412" s="4"/>
      <c r="H2412" s="4"/>
      <c r="I2412" s="4"/>
      <c r="K2412" t="str">
        <f t="shared" si="76"/>
        <v>SDMELLETTE</v>
      </c>
      <c r="L2412" s="9">
        <f t="shared" si="77"/>
        <v>726200</v>
      </c>
      <c r="M2412" s="9"/>
    </row>
    <row r="2413" spans="1:13">
      <c r="A2413" s="2" t="s">
        <v>3035</v>
      </c>
      <c r="B2413" s="2" t="s">
        <v>2143</v>
      </c>
      <c r="C2413" s="3" t="s">
        <v>1492</v>
      </c>
      <c r="D2413" s="2" t="s">
        <v>1467</v>
      </c>
      <c r="E2413" s="8" t="s">
        <v>2083</v>
      </c>
      <c r="F2413" s="4">
        <v>726200</v>
      </c>
      <c r="G2413" s="4"/>
      <c r="H2413" s="4"/>
      <c r="I2413" s="4"/>
      <c r="K2413" t="str">
        <f t="shared" si="76"/>
        <v>SDMINER</v>
      </c>
      <c r="L2413" s="9">
        <f t="shared" si="77"/>
        <v>726200</v>
      </c>
      <c r="M2413" s="9"/>
    </row>
    <row r="2414" spans="1:13">
      <c r="A2414" s="2" t="s">
        <v>3035</v>
      </c>
      <c r="B2414" s="2" t="s">
        <v>2145</v>
      </c>
      <c r="C2414" s="3" t="s">
        <v>1493</v>
      </c>
      <c r="D2414" s="2" t="s">
        <v>1467</v>
      </c>
      <c r="E2414" s="8" t="s">
        <v>3045</v>
      </c>
      <c r="F2414" s="4">
        <v>726200</v>
      </c>
      <c r="G2414" s="4"/>
      <c r="H2414" s="4"/>
      <c r="I2414" s="4"/>
      <c r="K2414" t="str">
        <f t="shared" si="76"/>
        <v>SDMINNEHAHA</v>
      </c>
      <c r="L2414" s="9">
        <f t="shared" si="77"/>
        <v>726200</v>
      </c>
      <c r="M2414" s="9"/>
    </row>
    <row r="2415" spans="1:13">
      <c r="A2415" s="2" t="s">
        <v>3035</v>
      </c>
      <c r="B2415" s="2" t="s">
        <v>2146</v>
      </c>
      <c r="C2415" s="3" t="s">
        <v>1494</v>
      </c>
      <c r="D2415" s="2" t="s">
        <v>1467</v>
      </c>
      <c r="E2415" s="8" t="s">
        <v>2083</v>
      </c>
      <c r="F2415" s="4">
        <v>726200</v>
      </c>
      <c r="G2415" s="4"/>
      <c r="H2415" s="4"/>
      <c r="I2415" s="4"/>
      <c r="K2415" t="str">
        <f t="shared" si="76"/>
        <v>SDMOODY</v>
      </c>
      <c r="L2415" s="9">
        <f t="shared" si="77"/>
        <v>726200</v>
      </c>
      <c r="M2415" s="9"/>
    </row>
    <row r="2416" spans="1:13">
      <c r="A2416" s="2" t="s">
        <v>3035</v>
      </c>
      <c r="B2416" s="2">
        <v>102</v>
      </c>
      <c r="C2416" s="3" t="s">
        <v>1495</v>
      </c>
      <c r="D2416" s="2" t="s">
        <v>1467</v>
      </c>
      <c r="E2416" s="8" t="s">
        <v>2083</v>
      </c>
      <c r="F2416" s="4">
        <v>726200</v>
      </c>
      <c r="G2416" s="4"/>
      <c r="H2416" s="4"/>
      <c r="I2416" s="4"/>
      <c r="K2416" t="str">
        <f t="shared" si="76"/>
        <v>SDOGLALA LAKOTA</v>
      </c>
      <c r="L2416" s="9">
        <f t="shared" si="77"/>
        <v>726200</v>
      </c>
      <c r="M2416" s="9"/>
    </row>
    <row r="2417" spans="1:13">
      <c r="A2417" s="2" t="s">
        <v>3035</v>
      </c>
      <c r="B2417" s="2" t="s">
        <v>2147</v>
      </c>
      <c r="C2417" s="3" t="s">
        <v>945</v>
      </c>
      <c r="D2417" s="2" t="s">
        <v>1467</v>
      </c>
      <c r="E2417" s="8" t="s">
        <v>3041</v>
      </c>
      <c r="F2417" s="4">
        <v>726200</v>
      </c>
      <c r="G2417" s="4"/>
      <c r="H2417" s="4"/>
      <c r="I2417" s="4"/>
      <c r="K2417" t="str">
        <f t="shared" si="76"/>
        <v>SDPENNINGTON</v>
      </c>
      <c r="L2417" s="9">
        <f t="shared" si="77"/>
        <v>726200</v>
      </c>
      <c r="M2417" s="9"/>
    </row>
    <row r="2418" spans="1:13">
      <c r="A2418" s="2" t="s">
        <v>3035</v>
      </c>
      <c r="B2418" s="2" t="s">
        <v>2148</v>
      </c>
      <c r="C2418" s="3" t="s">
        <v>1114</v>
      </c>
      <c r="D2418" s="2" t="s">
        <v>1467</v>
      </c>
      <c r="E2418" s="8" t="s">
        <v>2083</v>
      </c>
      <c r="F2418" s="4">
        <v>726200</v>
      </c>
      <c r="G2418" s="4"/>
      <c r="H2418" s="4"/>
      <c r="I2418" s="4"/>
      <c r="K2418" t="str">
        <f t="shared" si="76"/>
        <v>SDPERKINS</v>
      </c>
      <c r="L2418" s="9">
        <f t="shared" si="77"/>
        <v>726200</v>
      </c>
      <c r="M2418" s="9"/>
    </row>
    <row r="2419" spans="1:13">
      <c r="A2419" s="2" t="s">
        <v>3035</v>
      </c>
      <c r="B2419" s="2" t="s">
        <v>2149</v>
      </c>
      <c r="C2419" s="3" t="s">
        <v>1429</v>
      </c>
      <c r="D2419" s="2" t="s">
        <v>1467</v>
      </c>
      <c r="E2419" s="8" t="s">
        <v>2083</v>
      </c>
      <c r="F2419" s="4">
        <v>726200</v>
      </c>
      <c r="G2419" s="4"/>
      <c r="H2419" s="4"/>
      <c r="I2419" s="4"/>
      <c r="K2419" t="str">
        <f t="shared" si="76"/>
        <v>SDPOTTER</v>
      </c>
      <c r="L2419" s="9">
        <f t="shared" si="77"/>
        <v>726200</v>
      </c>
      <c r="M2419" s="9"/>
    </row>
    <row r="2420" spans="1:13">
      <c r="A2420" s="2" t="s">
        <v>3035</v>
      </c>
      <c r="B2420" s="2" t="s">
        <v>2150</v>
      </c>
      <c r="C2420" s="3" t="s">
        <v>1496</v>
      </c>
      <c r="D2420" s="2" t="s">
        <v>1467</v>
      </c>
      <c r="E2420" s="8" t="s">
        <v>2083</v>
      </c>
      <c r="F2420" s="4">
        <v>726200</v>
      </c>
      <c r="G2420" s="4"/>
      <c r="H2420" s="4"/>
      <c r="I2420" s="4"/>
      <c r="K2420" t="str">
        <f t="shared" si="76"/>
        <v>SDROBERTS</v>
      </c>
      <c r="L2420" s="9">
        <f t="shared" si="77"/>
        <v>726200</v>
      </c>
      <c r="M2420" s="9"/>
    </row>
    <row r="2421" spans="1:13">
      <c r="A2421" s="2" t="s">
        <v>3035</v>
      </c>
      <c r="B2421" s="2" t="s">
        <v>2152</v>
      </c>
      <c r="C2421" s="3" t="s">
        <v>1497</v>
      </c>
      <c r="D2421" s="2" t="s">
        <v>1467</v>
      </c>
      <c r="E2421" s="8" t="s">
        <v>2083</v>
      </c>
      <c r="F2421" s="4">
        <v>726200</v>
      </c>
      <c r="G2421" s="4"/>
      <c r="H2421" s="4"/>
      <c r="I2421" s="4"/>
      <c r="K2421" t="str">
        <f t="shared" si="76"/>
        <v>SDSANBORN</v>
      </c>
      <c r="L2421" s="9">
        <f t="shared" si="77"/>
        <v>726200</v>
      </c>
      <c r="M2421" s="9"/>
    </row>
    <row r="2422" spans="1:13">
      <c r="A2422" s="2" t="s">
        <v>3035</v>
      </c>
      <c r="B2422" s="2" t="s">
        <v>2155</v>
      </c>
      <c r="C2422" s="3" t="s">
        <v>1498</v>
      </c>
      <c r="D2422" s="2" t="s">
        <v>1467</v>
      </c>
      <c r="E2422" s="8" t="s">
        <v>2083</v>
      </c>
      <c r="F2422" s="4">
        <v>726200</v>
      </c>
      <c r="G2422" s="4"/>
      <c r="H2422" s="4"/>
      <c r="I2422" s="4"/>
      <c r="K2422" t="str">
        <f t="shared" si="76"/>
        <v>SDSPINK</v>
      </c>
      <c r="L2422" s="9">
        <f t="shared" si="77"/>
        <v>726200</v>
      </c>
      <c r="M2422" s="9"/>
    </row>
    <row r="2423" spans="1:13">
      <c r="A2423" s="2" t="s">
        <v>3035</v>
      </c>
      <c r="B2423" s="2" t="s">
        <v>2156</v>
      </c>
      <c r="C2423" s="3" t="s">
        <v>1499</v>
      </c>
      <c r="D2423" s="2" t="s">
        <v>1467</v>
      </c>
      <c r="E2423" s="8" t="s">
        <v>3043</v>
      </c>
      <c r="F2423" s="4">
        <v>726200</v>
      </c>
      <c r="G2423" s="4"/>
      <c r="H2423" s="4"/>
      <c r="I2423" s="4"/>
      <c r="K2423" t="str">
        <f t="shared" si="76"/>
        <v>SDSTANLEY</v>
      </c>
      <c r="L2423" s="9">
        <f t="shared" si="77"/>
        <v>726200</v>
      </c>
      <c r="M2423" s="9"/>
    </row>
    <row r="2424" spans="1:13">
      <c r="A2424" s="2" t="s">
        <v>3035</v>
      </c>
      <c r="B2424" s="2" t="s">
        <v>2157</v>
      </c>
      <c r="C2424" s="3" t="s">
        <v>1500</v>
      </c>
      <c r="D2424" s="2" t="s">
        <v>1467</v>
      </c>
      <c r="E2424" s="8" t="s">
        <v>2083</v>
      </c>
      <c r="F2424" s="4">
        <v>726200</v>
      </c>
      <c r="G2424" s="4"/>
      <c r="H2424" s="4"/>
      <c r="I2424" s="4"/>
      <c r="K2424" t="str">
        <f t="shared" si="76"/>
        <v>SDSULLY</v>
      </c>
      <c r="L2424" s="9">
        <f t="shared" si="77"/>
        <v>726200</v>
      </c>
      <c r="M2424" s="9"/>
    </row>
    <row r="2425" spans="1:13">
      <c r="A2425" s="2" t="s">
        <v>3035</v>
      </c>
      <c r="B2425" s="2" t="s">
        <v>2158</v>
      </c>
      <c r="C2425" s="3" t="s">
        <v>753</v>
      </c>
      <c r="D2425" s="2" t="s">
        <v>1467</v>
      </c>
      <c r="E2425" s="8" t="s">
        <v>2083</v>
      </c>
      <c r="F2425" s="4">
        <v>726200</v>
      </c>
      <c r="G2425" s="4"/>
      <c r="H2425" s="4"/>
      <c r="I2425" s="4"/>
      <c r="K2425" t="str">
        <f t="shared" si="76"/>
        <v>SDTODD</v>
      </c>
      <c r="L2425" s="9">
        <f t="shared" si="77"/>
        <v>726200</v>
      </c>
      <c r="M2425" s="9"/>
    </row>
    <row r="2426" spans="1:13">
      <c r="A2426" s="2" t="s">
        <v>3035</v>
      </c>
      <c r="B2426" s="2" t="s">
        <v>2159</v>
      </c>
      <c r="C2426" s="3" t="s">
        <v>1501</v>
      </c>
      <c r="D2426" s="2" t="s">
        <v>1467</v>
      </c>
      <c r="E2426" s="8" t="s">
        <v>2083</v>
      </c>
      <c r="F2426" s="4">
        <v>726200</v>
      </c>
      <c r="G2426" s="4"/>
      <c r="H2426" s="4"/>
      <c r="I2426" s="4"/>
      <c r="K2426" t="str">
        <f t="shared" si="76"/>
        <v>SDTRIPP</v>
      </c>
      <c r="L2426" s="9">
        <f t="shared" si="77"/>
        <v>726200</v>
      </c>
      <c r="M2426" s="9"/>
    </row>
    <row r="2427" spans="1:13">
      <c r="A2427" s="2" t="s">
        <v>3035</v>
      </c>
      <c r="B2427" s="2" t="s">
        <v>2161</v>
      </c>
      <c r="C2427" s="3" t="s">
        <v>439</v>
      </c>
      <c r="D2427" s="2" t="s">
        <v>1467</v>
      </c>
      <c r="E2427" s="8" t="s">
        <v>3045</v>
      </c>
      <c r="F2427" s="4">
        <v>726200</v>
      </c>
      <c r="G2427" s="4"/>
      <c r="H2427" s="4"/>
      <c r="I2427" s="4"/>
      <c r="K2427" t="str">
        <f t="shared" si="76"/>
        <v>SDTURNER</v>
      </c>
      <c r="L2427" s="9">
        <f t="shared" si="77"/>
        <v>726200</v>
      </c>
      <c r="M2427" s="9"/>
    </row>
    <row r="2428" spans="1:13">
      <c r="A2428" s="2" t="s">
        <v>3035</v>
      </c>
      <c r="B2428" s="2" t="s">
        <v>2162</v>
      </c>
      <c r="C2428" s="3" t="s">
        <v>159</v>
      </c>
      <c r="D2428" s="2" t="s">
        <v>1467</v>
      </c>
      <c r="E2428" s="8" t="s">
        <v>2571</v>
      </c>
      <c r="F2428" s="4">
        <v>726200</v>
      </c>
      <c r="G2428" s="4"/>
      <c r="H2428" s="4"/>
      <c r="I2428" s="4"/>
      <c r="K2428" t="str">
        <f t="shared" si="76"/>
        <v>SDUNION</v>
      </c>
      <c r="L2428" s="9">
        <f t="shared" si="77"/>
        <v>726200</v>
      </c>
      <c r="M2428" s="9"/>
    </row>
    <row r="2429" spans="1:13">
      <c r="A2429" s="2" t="s">
        <v>3035</v>
      </c>
      <c r="B2429" s="2" t="s">
        <v>2163</v>
      </c>
      <c r="C2429" s="3" t="s">
        <v>1502</v>
      </c>
      <c r="D2429" s="2" t="s">
        <v>1467</v>
      </c>
      <c r="E2429" s="8" t="s">
        <v>2083</v>
      </c>
      <c r="F2429" s="4">
        <v>726200</v>
      </c>
      <c r="G2429" s="4"/>
      <c r="H2429" s="4"/>
      <c r="I2429" s="4"/>
      <c r="K2429" t="str">
        <f t="shared" si="76"/>
        <v>SDWALWORTH</v>
      </c>
      <c r="L2429" s="9">
        <f t="shared" si="77"/>
        <v>726200</v>
      </c>
      <c r="M2429" s="9"/>
    </row>
    <row r="2430" spans="1:13">
      <c r="A2430" s="2" t="s">
        <v>3035</v>
      </c>
      <c r="B2430" s="2" t="s">
        <v>2231</v>
      </c>
      <c r="C2430" s="3" t="s">
        <v>1503</v>
      </c>
      <c r="D2430" s="2" t="s">
        <v>1467</v>
      </c>
      <c r="E2430" s="8" t="s">
        <v>3046</v>
      </c>
      <c r="F2430" s="4">
        <v>726200</v>
      </c>
      <c r="G2430" s="4"/>
      <c r="H2430" s="4"/>
      <c r="I2430" s="4"/>
      <c r="K2430" t="str">
        <f t="shared" si="76"/>
        <v>SDYANKTON</v>
      </c>
      <c r="L2430" s="9">
        <f t="shared" si="77"/>
        <v>726200</v>
      </c>
      <c r="M2430" s="9"/>
    </row>
    <row r="2431" spans="1:13">
      <c r="A2431" s="2" t="s">
        <v>3035</v>
      </c>
      <c r="B2431" s="2" t="s">
        <v>2232</v>
      </c>
      <c r="C2431" s="3" t="s">
        <v>1504</v>
      </c>
      <c r="D2431" s="2" t="s">
        <v>1467</v>
      </c>
      <c r="E2431" s="8" t="s">
        <v>2083</v>
      </c>
      <c r="F2431" s="4">
        <v>726200</v>
      </c>
      <c r="G2431" s="4"/>
      <c r="H2431" s="4"/>
      <c r="I2431" s="4"/>
      <c r="K2431" t="str">
        <f t="shared" si="76"/>
        <v>SDZIEBACH</v>
      </c>
      <c r="L2431" s="9">
        <f t="shared" si="77"/>
        <v>726200</v>
      </c>
      <c r="M2431" s="9"/>
    </row>
    <row r="2432" spans="1:13">
      <c r="A2432" s="2" t="s">
        <v>3047</v>
      </c>
      <c r="B2432" s="2" t="s">
        <v>2073</v>
      </c>
      <c r="C2432" s="3" t="s">
        <v>634</v>
      </c>
      <c r="D2432" s="2" t="s">
        <v>1505</v>
      </c>
      <c r="E2432" s="8" t="s">
        <v>3048</v>
      </c>
      <c r="F2432" s="4">
        <v>726200</v>
      </c>
      <c r="G2432" s="4"/>
      <c r="H2432" s="4"/>
      <c r="I2432" s="4"/>
      <c r="K2432" t="str">
        <f t="shared" si="76"/>
        <v>TNANDERSON</v>
      </c>
      <c r="L2432" s="9">
        <f t="shared" si="77"/>
        <v>726200</v>
      </c>
      <c r="M2432" s="9"/>
    </row>
    <row r="2433" spans="1:13">
      <c r="A2433" s="2" t="s">
        <v>3047</v>
      </c>
      <c r="B2433" s="2" t="s">
        <v>2075</v>
      </c>
      <c r="C2433" s="3" t="s">
        <v>1405</v>
      </c>
      <c r="D2433" s="2" t="s">
        <v>1505</v>
      </c>
      <c r="E2433" s="8" t="s">
        <v>3049</v>
      </c>
      <c r="F2433" s="4">
        <v>726200</v>
      </c>
      <c r="G2433" s="4"/>
      <c r="H2433" s="4"/>
      <c r="I2433" s="4"/>
      <c r="K2433" t="str">
        <f t="shared" si="76"/>
        <v>TNBEDFORD</v>
      </c>
      <c r="L2433" s="9">
        <f t="shared" si="77"/>
        <v>726200</v>
      </c>
      <c r="M2433" s="9"/>
    </row>
    <row r="2434" spans="1:13">
      <c r="A2434" s="2" t="s">
        <v>3047</v>
      </c>
      <c r="B2434" s="2" t="s">
        <v>2077</v>
      </c>
      <c r="C2434" s="3" t="s">
        <v>110</v>
      </c>
      <c r="D2434" s="2" t="s">
        <v>1505</v>
      </c>
      <c r="E2434" s="8" t="s">
        <v>2083</v>
      </c>
      <c r="F2434" s="4">
        <v>726200</v>
      </c>
      <c r="G2434" s="4"/>
      <c r="H2434" s="4"/>
      <c r="I2434" s="4"/>
      <c r="K2434" t="str">
        <f t="shared" si="76"/>
        <v>TNBENTON</v>
      </c>
      <c r="L2434" s="9">
        <f t="shared" si="77"/>
        <v>726200</v>
      </c>
      <c r="M2434" s="9"/>
    </row>
    <row r="2435" spans="1:13">
      <c r="A2435" s="2" t="s">
        <v>3047</v>
      </c>
      <c r="B2435" s="2" t="s">
        <v>2079</v>
      </c>
      <c r="C2435" s="3" t="s">
        <v>1506</v>
      </c>
      <c r="D2435" s="2" t="s">
        <v>1505</v>
      </c>
      <c r="E2435" s="8" t="s">
        <v>2083</v>
      </c>
      <c r="F2435" s="4">
        <v>726200</v>
      </c>
      <c r="G2435" s="4"/>
      <c r="H2435" s="4"/>
      <c r="I2435" s="4"/>
      <c r="K2435" t="str">
        <f t="shared" si="76"/>
        <v>TNBLEDSOE</v>
      </c>
      <c r="L2435" s="9">
        <f t="shared" si="77"/>
        <v>726200</v>
      </c>
      <c r="M2435" s="9"/>
    </row>
    <row r="2436" spans="1:13">
      <c r="A2436" s="2" t="s">
        <v>3047</v>
      </c>
      <c r="B2436" s="2" t="s">
        <v>2081</v>
      </c>
      <c r="C2436" s="3" t="s">
        <v>8</v>
      </c>
      <c r="D2436" s="2" t="s">
        <v>1505</v>
      </c>
      <c r="E2436" s="8" t="s">
        <v>3048</v>
      </c>
      <c r="F2436" s="4">
        <v>726200</v>
      </c>
      <c r="G2436" s="4"/>
      <c r="H2436" s="4"/>
      <c r="I2436" s="4"/>
      <c r="K2436" t="str">
        <f t="shared" si="76"/>
        <v>TNBLOUNT</v>
      </c>
      <c r="L2436" s="9">
        <f t="shared" si="77"/>
        <v>726200</v>
      </c>
      <c r="M2436" s="9"/>
    </row>
    <row r="2437" spans="1:13">
      <c r="A2437" s="2" t="s">
        <v>3047</v>
      </c>
      <c r="B2437" s="2" t="s">
        <v>2082</v>
      </c>
      <c r="C2437" s="3" t="s">
        <v>112</v>
      </c>
      <c r="D2437" s="2" t="s">
        <v>1505</v>
      </c>
      <c r="E2437" s="8" t="s">
        <v>3050</v>
      </c>
      <c r="F2437" s="4">
        <v>726200</v>
      </c>
      <c r="G2437" s="4"/>
      <c r="H2437" s="4"/>
      <c r="I2437" s="4"/>
      <c r="K2437" t="str">
        <f t="shared" ref="K2437:K2500" si="78">+D2437&amp;C2437</f>
        <v>TNBRADLEY</v>
      </c>
      <c r="L2437" s="9">
        <f t="shared" ref="L2437:L2500" si="79">+F2437</f>
        <v>726200</v>
      </c>
      <c r="M2437" s="9"/>
    </row>
    <row r="2438" spans="1:13">
      <c r="A2438" s="2" t="s">
        <v>3047</v>
      </c>
      <c r="B2438" s="2" t="s">
        <v>2084</v>
      </c>
      <c r="C2438" s="3" t="s">
        <v>714</v>
      </c>
      <c r="D2438" s="2" t="s">
        <v>1505</v>
      </c>
      <c r="E2438" s="8" t="s">
        <v>3048</v>
      </c>
      <c r="F2438" s="4">
        <v>726200</v>
      </c>
      <c r="G2438" s="4"/>
      <c r="H2438" s="4"/>
      <c r="I2438" s="4"/>
      <c r="K2438" t="str">
        <f t="shared" si="78"/>
        <v>TNCAMPBELL</v>
      </c>
      <c r="L2438" s="9">
        <f t="shared" si="79"/>
        <v>726200</v>
      </c>
      <c r="M2438" s="9"/>
    </row>
    <row r="2439" spans="1:13">
      <c r="A2439" s="2" t="s">
        <v>3047</v>
      </c>
      <c r="B2439" s="2" t="s">
        <v>2085</v>
      </c>
      <c r="C2439" s="3" t="s">
        <v>1507</v>
      </c>
      <c r="D2439" s="2" t="s">
        <v>1505</v>
      </c>
      <c r="E2439" s="8" t="s">
        <v>3051</v>
      </c>
      <c r="F2439" s="4">
        <v>890100</v>
      </c>
      <c r="G2439" s="4"/>
      <c r="H2439" s="4"/>
      <c r="I2439" s="4"/>
      <c r="K2439" t="str">
        <f t="shared" si="78"/>
        <v>TNCANNON</v>
      </c>
      <c r="L2439" s="9">
        <f t="shared" si="79"/>
        <v>890100</v>
      </c>
      <c r="M2439" s="9"/>
    </row>
    <row r="2440" spans="1:13">
      <c r="A2440" s="2" t="s">
        <v>3047</v>
      </c>
      <c r="B2440" s="2" t="s">
        <v>2087</v>
      </c>
      <c r="C2440" s="3" t="s">
        <v>113</v>
      </c>
      <c r="D2440" s="2" t="s">
        <v>1505</v>
      </c>
      <c r="E2440" s="8" t="s">
        <v>2083</v>
      </c>
      <c r="F2440" s="4">
        <v>726200</v>
      </c>
      <c r="G2440" s="4"/>
      <c r="H2440" s="4"/>
      <c r="I2440" s="4"/>
      <c r="K2440" t="str">
        <f t="shared" si="78"/>
        <v>TNCARROLL</v>
      </c>
      <c r="L2440" s="9">
        <f t="shared" si="79"/>
        <v>726200</v>
      </c>
      <c r="M2440" s="9"/>
    </row>
    <row r="2441" spans="1:13">
      <c r="A2441" s="2" t="s">
        <v>3047</v>
      </c>
      <c r="B2441" s="2" t="s">
        <v>2088</v>
      </c>
      <c r="C2441" s="3" t="s">
        <v>716</v>
      </c>
      <c r="D2441" s="2" t="s">
        <v>1505</v>
      </c>
      <c r="E2441" s="8" t="s">
        <v>3052</v>
      </c>
      <c r="F2441" s="4">
        <v>726200</v>
      </c>
      <c r="G2441" s="4"/>
      <c r="H2441" s="4"/>
      <c r="I2441" s="4"/>
      <c r="K2441" t="str">
        <f t="shared" si="78"/>
        <v>TNCARTER</v>
      </c>
      <c r="L2441" s="9">
        <f t="shared" si="79"/>
        <v>726200</v>
      </c>
      <c r="M2441" s="9"/>
    </row>
    <row r="2442" spans="1:13">
      <c r="A2442" s="2" t="s">
        <v>3047</v>
      </c>
      <c r="B2442" s="2" t="s">
        <v>2089</v>
      </c>
      <c r="C2442" s="3" t="s">
        <v>1508</v>
      </c>
      <c r="D2442" s="2" t="s">
        <v>1505</v>
      </c>
      <c r="E2442" s="8" t="s">
        <v>3051</v>
      </c>
      <c r="F2442" s="4">
        <v>890100</v>
      </c>
      <c r="G2442" s="4"/>
      <c r="H2442" s="4"/>
      <c r="I2442" s="4"/>
      <c r="K2442" t="str">
        <f t="shared" si="78"/>
        <v>TNCHEATHAM</v>
      </c>
      <c r="L2442" s="9">
        <f t="shared" si="79"/>
        <v>890100</v>
      </c>
      <c r="M2442" s="9"/>
    </row>
    <row r="2443" spans="1:13">
      <c r="A2443" s="2" t="s">
        <v>3047</v>
      </c>
      <c r="B2443" s="2" t="s">
        <v>2090</v>
      </c>
      <c r="C2443" s="3" t="s">
        <v>1411</v>
      </c>
      <c r="D2443" s="2" t="s">
        <v>1505</v>
      </c>
      <c r="E2443" s="8" t="s">
        <v>3053</v>
      </c>
      <c r="F2443" s="4">
        <v>726200</v>
      </c>
      <c r="G2443" s="4"/>
      <c r="H2443" s="4"/>
      <c r="I2443" s="4"/>
      <c r="K2443" t="str">
        <f t="shared" si="78"/>
        <v>TNCHESTER</v>
      </c>
      <c r="L2443" s="9">
        <f t="shared" si="79"/>
        <v>726200</v>
      </c>
      <c r="M2443" s="9"/>
    </row>
    <row r="2444" spans="1:13">
      <c r="A2444" s="2" t="s">
        <v>3047</v>
      </c>
      <c r="B2444" s="2" t="s">
        <v>2091</v>
      </c>
      <c r="C2444" s="3" t="s">
        <v>769</v>
      </c>
      <c r="D2444" s="2" t="s">
        <v>1505</v>
      </c>
      <c r="E2444" s="8" t="s">
        <v>2083</v>
      </c>
      <c r="F2444" s="4">
        <v>726200</v>
      </c>
      <c r="G2444" s="4"/>
      <c r="H2444" s="4"/>
      <c r="I2444" s="4"/>
      <c r="K2444" t="str">
        <f t="shared" si="78"/>
        <v>TNCLAIBORNE</v>
      </c>
      <c r="L2444" s="9">
        <f t="shared" si="79"/>
        <v>726200</v>
      </c>
      <c r="M2444" s="9"/>
    </row>
    <row r="2445" spans="1:13">
      <c r="A2445" s="2" t="s">
        <v>3047</v>
      </c>
      <c r="B2445" s="2" t="s">
        <v>2092</v>
      </c>
      <c r="C2445" s="3" t="s">
        <v>17</v>
      </c>
      <c r="D2445" s="2" t="s">
        <v>1505</v>
      </c>
      <c r="E2445" s="8" t="s">
        <v>2083</v>
      </c>
      <c r="F2445" s="4">
        <v>726200</v>
      </c>
      <c r="G2445" s="4"/>
      <c r="H2445" s="4"/>
      <c r="I2445" s="4"/>
      <c r="K2445" t="str">
        <f t="shared" si="78"/>
        <v>TNCLAY</v>
      </c>
      <c r="L2445" s="9">
        <f t="shared" si="79"/>
        <v>726200</v>
      </c>
      <c r="M2445" s="9"/>
    </row>
    <row r="2446" spans="1:13">
      <c r="A2446" s="2" t="s">
        <v>3047</v>
      </c>
      <c r="B2446" s="2" t="s">
        <v>2093</v>
      </c>
      <c r="C2446" s="3" t="s">
        <v>1509</v>
      </c>
      <c r="D2446" s="2" t="s">
        <v>1505</v>
      </c>
      <c r="E2446" s="8" t="s">
        <v>3054</v>
      </c>
      <c r="F2446" s="4">
        <v>726200</v>
      </c>
      <c r="G2446" s="4"/>
      <c r="H2446" s="4"/>
      <c r="I2446" s="4"/>
      <c r="K2446" t="str">
        <f t="shared" si="78"/>
        <v>TNCOCKE</v>
      </c>
      <c r="L2446" s="9">
        <f t="shared" si="79"/>
        <v>726200</v>
      </c>
      <c r="M2446" s="9"/>
    </row>
    <row r="2447" spans="1:13">
      <c r="A2447" s="2" t="s">
        <v>3047</v>
      </c>
      <c r="B2447" s="2" t="s">
        <v>2094</v>
      </c>
      <c r="C2447" s="3" t="s">
        <v>19</v>
      </c>
      <c r="D2447" s="2" t="s">
        <v>1505</v>
      </c>
      <c r="E2447" s="8" t="s">
        <v>3055</v>
      </c>
      <c r="F2447" s="4">
        <v>726200</v>
      </c>
      <c r="G2447" s="4"/>
      <c r="H2447" s="4"/>
      <c r="I2447" s="4"/>
      <c r="K2447" t="str">
        <f t="shared" si="78"/>
        <v>TNCOFFEE</v>
      </c>
      <c r="L2447" s="9">
        <f t="shared" si="79"/>
        <v>726200</v>
      </c>
      <c r="M2447" s="9"/>
    </row>
    <row r="2448" spans="1:13">
      <c r="A2448" s="2" t="s">
        <v>3047</v>
      </c>
      <c r="B2448" s="2" t="s">
        <v>2096</v>
      </c>
      <c r="C2448" s="3" t="s">
        <v>1510</v>
      </c>
      <c r="D2448" s="2" t="s">
        <v>1505</v>
      </c>
      <c r="E2448" s="8" t="s">
        <v>3053</v>
      </c>
      <c r="F2448" s="4">
        <v>726200</v>
      </c>
      <c r="G2448" s="4"/>
      <c r="H2448" s="4"/>
      <c r="I2448" s="4"/>
      <c r="K2448" t="str">
        <f t="shared" si="78"/>
        <v>TNCROCKETT</v>
      </c>
      <c r="L2448" s="9">
        <f t="shared" si="79"/>
        <v>726200</v>
      </c>
      <c r="M2448" s="9"/>
    </row>
    <row r="2449" spans="1:13">
      <c r="A2449" s="2" t="s">
        <v>3047</v>
      </c>
      <c r="B2449" s="2" t="s">
        <v>2098</v>
      </c>
      <c r="C2449" s="3" t="s">
        <v>501</v>
      </c>
      <c r="D2449" s="2" t="s">
        <v>1505</v>
      </c>
      <c r="E2449" s="8" t="s">
        <v>3056</v>
      </c>
      <c r="F2449" s="4">
        <v>726200</v>
      </c>
      <c r="G2449" s="4"/>
      <c r="H2449" s="4"/>
      <c r="I2449" s="4"/>
      <c r="K2449" t="str">
        <f t="shared" si="78"/>
        <v>TNCUMBERLAND</v>
      </c>
      <c r="L2449" s="9">
        <f t="shared" si="79"/>
        <v>726200</v>
      </c>
      <c r="M2449" s="9"/>
    </row>
    <row r="2450" spans="1:13">
      <c r="A2450" s="2" t="s">
        <v>3047</v>
      </c>
      <c r="B2450" s="2" t="s">
        <v>2099</v>
      </c>
      <c r="C2450" s="3" t="s">
        <v>1230</v>
      </c>
      <c r="D2450" s="2" t="s">
        <v>1505</v>
      </c>
      <c r="E2450" s="8" t="s">
        <v>3051</v>
      </c>
      <c r="F2450" s="4">
        <v>890100</v>
      </c>
      <c r="G2450" s="4"/>
      <c r="H2450" s="4"/>
      <c r="I2450" s="4"/>
      <c r="K2450" t="str">
        <f t="shared" si="78"/>
        <v>TNDAVIDSON</v>
      </c>
      <c r="L2450" s="9">
        <f t="shared" si="79"/>
        <v>890100</v>
      </c>
      <c r="M2450" s="9"/>
    </row>
    <row r="2451" spans="1:13">
      <c r="A2451" s="2" t="s">
        <v>3047</v>
      </c>
      <c r="B2451" s="2" t="s">
        <v>2101</v>
      </c>
      <c r="C2451" s="3" t="s">
        <v>373</v>
      </c>
      <c r="D2451" s="2" t="s">
        <v>1505</v>
      </c>
      <c r="E2451" s="8" t="s">
        <v>2083</v>
      </c>
      <c r="F2451" s="4">
        <v>726200</v>
      </c>
      <c r="G2451" s="4"/>
      <c r="H2451" s="4"/>
      <c r="I2451" s="4"/>
      <c r="K2451" t="str">
        <f t="shared" si="78"/>
        <v>TNDECATUR</v>
      </c>
      <c r="L2451" s="9">
        <f t="shared" si="79"/>
        <v>726200</v>
      </c>
      <c r="M2451" s="9"/>
    </row>
    <row r="2452" spans="1:13">
      <c r="A2452" s="2" t="s">
        <v>3047</v>
      </c>
      <c r="B2452" s="2" t="s">
        <v>2102</v>
      </c>
      <c r="C2452" s="3" t="s">
        <v>374</v>
      </c>
      <c r="D2452" s="2" t="s">
        <v>1505</v>
      </c>
      <c r="E2452" s="8" t="s">
        <v>2083</v>
      </c>
      <c r="F2452" s="4">
        <v>726200</v>
      </c>
      <c r="G2452" s="4"/>
      <c r="H2452" s="4"/>
      <c r="I2452" s="4"/>
      <c r="K2452" t="str">
        <f t="shared" si="78"/>
        <v>TNDEKALB</v>
      </c>
      <c r="L2452" s="9">
        <f t="shared" si="79"/>
        <v>726200</v>
      </c>
      <c r="M2452" s="9"/>
    </row>
    <row r="2453" spans="1:13">
      <c r="A2453" s="2" t="s">
        <v>3047</v>
      </c>
      <c r="B2453" s="2" t="s">
        <v>2103</v>
      </c>
      <c r="C2453" s="3" t="s">
        <v>1511</v>
      </c>
      <c r="D2453" s="2" t="s">
        <v>1505</v>
      </c>
      <c r="E2453" s="8" t="s">
        <v>3051</v>
      </c>
      <c r="F2453" s="4">
        <v>890100</v>
      </c>
      <c r="G2453" s="4"/>
      <c r="H2453" s="4"/>
      <c r="I2453" s="4"/>
      <c r="K2453" t="str">
        <f t="shared" si="78"/>
        <v>TNDICKSON</v>
      </c>
      <c r="L2453" s="9">
        <f t="shared" si="79"/>
        <v>890100</v>
      </c>
      <c r="M2453" s="9"/>
    </row>
    <row r="2454" spans="1:13">
      <c r="A2454" s="2" t="s">
        <v>3047</v>
      </c>
      <c r="B2454" s="2" t="s">
        <v>2105</v>
      </c>
      <c r="C2454" s="3" t="s">
        <v>1512</v>
      </c>
      <c r="D2454" s="2" t="s">
        <v>1505</v>
      </c>
      <c r="E2454" s="8" t="s">
        <v>3057</v>
      </c>
      <c r="F2454" s="4">
        <v>726200</v>
      </c>
      <c r="G2454" s="4"/>
      <c r="H2454" s="4"/>
      <c r="I2454" s="4"/>
      <c r="K2454" t="str">
        <f t="shared" si="78"/>
        <v>TNDYER</v>
      </c>
      <c r="L2454" s="9">
        <f t="shared" si="79"/>
        <v>726200</v>
      </c>
      <c r="M2454" s="9"/>
    </row>
    <row r="2455" spans="1:13">
      <c r="A2455" s="2" t="s">
        <v>3047</v>
      </c>
      <c r="B2455" s="2" t="s">
        <v>2107</v>
      </c>
      <c r="C2455" s="3" t="s">
        <v>32</v>
      </c>
      <c r="D2455" s="2" t="s">
        <v>1505</v>
      </c>
      <c r="E2455" s="8" t="s">
        <v>2219</v>
      </c>
      <c r="F2455" s="4">
        <v>726200</v>
      </c>
      <c r="G2455" s="4"/>
      <c r="H2455" s="4"/>
      <c r="I2455" s="4"/>
      <c r="K2455" t="str">
        <f t="shared" si="78"/>
        <v>TNFAYETTE</v>
      </c>
      <c r="L2455" s="9">
        <f t="shared" si="79"/>
        <v>726200</v>
      </c>
      <c r="M2455" s="9"/>
    </row>
    <row r="2456" spans="1:13">
      <c r="A2456" s="2" t="s">
        <v>3047</v>
      </c>
      <c r="B2456" s="2" t="s">
        <v>2109</v>
      </c>
      <c r="C2456" s="3" t="s">
        <v>1513</v>
      </c>
      <c r="D2456" s="2" t="s">
        <v>1505</v>
      </c>
      <c r="E2456" s="8" t="s">
        <v>2083</v>
      </c>
      <c r="F2456" s="4">
        <v>726200</v>
      </c>
      <c r="G2456" s="4"/>
      <c r="H2456" s="4"/>
      <c r="I2456" s="4"/>
      <c r="K2456" t="str">
        <f t="shared" si="78"/>
        <v>TNFENTRESS</v>
      </c>
      <c r="L2456" s="9">
        <f t="shared" si="79"/>
        <v>726200</v>
      </c>
      <c r="M2456" s="9"/>
    </row>
    <row r="2457" spans="1:13">
      <c r="A2457" s="2" t="s">
        <v>3047</v>
      </c>
      <c r="B2457" s="2" t="s">
        <v>2111</v>
      </c>
      <c r="C2457" s="3" t="s">
        <v>33</v>
      </c>
      <c r="D2457" s="2" t="s">
        <v>1505</v>
      </c>
      <c r="E2457" s="8" t="s">
        <v>3055</v>
      </c>
      <c r="F2457" s="4">
        <v>726200</v>
      </c>
      <c r="G2457" s="4"/>
      <c r="H2457" s="4"/>
      <c r="I2457" s="4"/>
      <c r="K2457" t="str">
        <f t="shared" si="78"/>
        <v>TNFRANKLIN</v>
      </c>
      <c r="L2457" s="9">
        <f t="shared" si="79"/>
        <v>726200</v>
      </c>
      <c r="M2457" s="9"/>
    </row>
    <row r="2458" spans="1:13">
      <c r="A2458" s="2" t="s">
        <v>3047</v>
      </c>
      <c r="B2458" s="2" t="s">
        <v>2112</v>
      </c>
      <c r="C2458" s="3" t="s">
        <v>556</v>
      </c>
      <c r="D2458" s="2" t="s">
        <v>1505</v>
      </c>
      <c r="E2458" s="8" t="s">
        <v>3053</v>
      </c>
      <c r="F2458" s="4">
        <v>726200</v>
      </c>
      <c r="G2458" s="4"/>
      <c r="H2458" s="4"/>
      <c r="I2458" s="4"/>
      <c r="K2458" t="str">
        <f t="shared" si="78"/>
        <v>TNGIBSON</v>
      </c>
      <c r="L2458" s="9">
        <f t="shared" si="79"/>
        <v>726200</v>
      </c>
      <c r="M2458" s="9"/>
    </row>
    <row r="2459" spans="1:13">
      <c r="A2459" s="2" t="s">
        <v>3047</v>
      </c>
      <c r="B2459" s="2" t="s">
        <v>2114</v>
      </c>
      <c r="C2459" s="3" t="s">
        <v>1514</v>
      </c>
      <c r="D2459" s="2" t="s">
        <v>1505</v>
      </c>
      <c r="E2459" s="8" t="s">
        <v>2083</v>
      </c>
      <c r="F2459" s="4">
        <v>726200</v>
      </c>
      <c r="G2459" s="4"/>
      <c r="H2459" s="4"/>
      <c r="I2459" s="4"/>
      <c r="K2459" t="str">
        <f t="shared" si="78"/>
        <v>TNGILES</v>
      </c>
      <c r="L2459" s="9">
        <f t="shared" si="79"/>
        <v>726200</v>
      </c>
      <c r="M2459" s="9"/>
    </row>
    <row r="2460" spans="1:13">
      <c r="A2460" s="2" t="s">
        <v>3047</v>
      </c>
      <c r="B2460" s="2" t="s">
        <v>2116</v>
      </c>
      <c r="C2460" s="3" t="s">
        <v>1515</v>
      </c>
      <c r="D2460" s="2" t="s">
        <v>1505</v>
      </c>
      <c r="E2460" s="8" t="s">
        <v>3059</v>
      </c>
      <c r="F2460" s="4">
        <v>726200</v>
      </c>
      <c r="G2460" s="4"/>
      <c r="H2460" s="4"/>
      <c r="I2460" s="4"/>
      <c r="K2460" t="str">
        <f t="shared" si="78"/>
        <v>TNGRAINGER</v>
      </c>
      <c r="L2460" s="9">
        <f t="shared" si="79"/>
        <v>726200</v>
      </c>
      <c r="M2460" s="9"/>
    </row>
    <row r="2461" spans="1:13">
      <c r="A2461" s="2" t="s">
        <v>3047</v>
      </c>
      <c r="B2461" s="2" t="s">
        <v>2117</v>
      </c>
      <c r="C2461" s="3" t="s">
        <v>35</v>
      </c>
      <c r="D2461" s="2" t="s">
        <v>1505</v>
      </c>
      <c r="E2461" s="8" t="s">
        <v>3058</v>
      </c>
      <c r="F2461" s="4">
        <v>726200</v>
      </c>
      <c r="G2461" s="4"/>
      <c r="H2461" s="4"/>
      <c r="I2461" s="4"/>
      <c r="K2461" t="str">
        <f t="shared" si="78"/>
        <v>TNGREENE</v>
      </c>
      <c r="L2461" s="9">
        <f t="shared" si="79"/>
        <v>726200</v>
      </c>
      <c r="M2461" s="9"/>
    </row>
    <row r="2462" spans="1:13">
      <c r="A2462" s="2" t="s">
        <v>3047</v>
      </c>
      <c r="B2462" s="2" t="s">
        <v>2118</v>
      </c>
      <c r="C2462" s="3" t="s">
        <v>508</v>
      </c>
      <c r="D2462" s="2" t="s">
        <v>1505</v>
      </c>
      <c r="E2462" s="8" t="s">
        <v>2083</v>
      </c>
      <c r="F2462" s="4">
        <v>726200</v>
      </c>
      <c r="G2462" s="4"/>
      <c r="H2462" s="4"/>
      <c r="I2462" s="4"/>
      <c r="K2462" t="str">
        <f t="shared" si="78"/>
        <v>TNGRUNDY</v>
      </c>
      <c r="L2462" s="9">
        <f t="shared" si="79"/>
        <v>726200</v>
      </c>
      <c r="M2462" s="9"/>
    </row>
    <row r="2463" spans="1:13">
      <c r="A2463" s="2" t="s">
        <v>3047</v>
      </c>
      <c r="B2463" s="2" t="s">
        <v>2120</v>
      </c>
      <c r="C2463" s="3" t="s">
        <v>1516</v>
      </c>
      <c r="D2463" s="2" t="s">
        <v>1505</v>
      </c>
      <c r="E2463" s="8" t="s">
        <v>3059</v>
      </c>
      <c r="F2463" s="4">
        <v>726200</v>
      </c>
      <c r="G2463" s="4"/>
      <c r="H2463" s="4"/>
      <c r="I2463" s="4"/>
      <c r="K2463" t="str">
        <f t="shared" si="78"/>
        <v>TNHAMBLEN</v>
      </c>
      <c r="L2463" s="9">
        <f t="shared" si="79"/>
        <v>726200</v>
      </c>
      <c r="M2463" s="9"/>
    </row>
    <row r="2464" spans="1:13">
      <c r="A2464" s="2" t="s">
        <v>3047</v>
      </c>
      <c r="B2464" s="2" t="s">
        <v>2121</v>
      </c>
      <c r="C2464" s="3" t="s">
        <v>309</v>
      </c>
      <c r="D2464" s="2" t="s">
        <v>1505</v>
      </c>
      <c r="E2464" s="8" t="s">
        <v>2351</v>
      </c>
      <c r="F2464" s="4">
        <v>726200</v>
      </c>
      <c r="G2464" s="4"/>
      <c r="H2464" s="4"/>
      <c r="I2464" s="4"/>
      <c r="K2464" t="str">
        <f t="shared" si="78"/>
        <v>TNHAMILTON</v>
      </c>
      <c r="L2464" s="9">
        <f t="shared" si="79"/>
        <v>726200</v>
      </c>
      <c r="M2464" s="9"/>
    </row>
    <row r="2465" spans="1:13">
      <c r="A2465" s="2" t="s">
        <v>3047</v>
      </c>
      <c r="B2465" s="2" t="s">
        <v>2123</v>
      </c>
      <c r="C2465" s="3" t="s">
        <v>394</v>
      </c>
      <c r="D2465" s="2" t="s">
        <v>1505</v>
      </c>
      <c r="E2465" s="8" t="s">
        <v>2083</v>
      </c>
      <c r="F2465" s="4">
        <v>726200</v>
      </c>
      <c r="G2465" s="4"/>
      <c r="H2465" s="4"/>
      <c r="I2465" s="4"/>
      <c r="K2465" t="str">
        <f t="shared" si="78"/>
        <v>TNHANCOCK</v>
      </c>
      <c r="L2465" s="9">
        <f t="shared" si="79"/>
        <v>726200</v>
      </c>
      <c r="M2465" s="9"/>
    </row>
    <row r="2466" spans="1:13">
      <c r="A2466" s="2" t="s">
        <v>3047</v>
      </c>
      <c r="B2466" s="2" t="s">
        <v>2124</v>
      </c>
      <c r="C2466" s="3" t="s">
        <v>1517</v>
      </c>
      <c r="D2466" s="2" t="s">
        <v>1505</v>
      </c>
      <c r="E2466" s="8" t="s">
        <v>2083</v>
      </c>
      <c r="F2466" s="4">
        <v>726200</v>
      </c>
      <c r="G2466" s="4"/>
      <c r="H2466" s="4"/>
      <c r="I2466" s="4"/>
      <c r="K2466" t="str">
        <f t="shared" si="78"/>
        <v>TNHARDEMAN</v>
      </c>
      <c r="L2466" s="9">
        <f t="shared" si="79"/>
        <v>726200</v>
      </c>
      <c r="M2466" s="9"/>
    </row>
    <row r="2467" spans="1:13">
      <c r="A2467" s="2" t="s">
        <v>3047</v>
      </c>
      <c r="B2467" s="2" t="s">
        <v>2125</v>
      </c>
      <c r="C2467" s="3" t="s">
        <v>509</v>
      </c>
      <c r="D2467" s="2" t="s">
        <v>1505</v>
      </c>
      <c r="E2467" s="8" t="s">
        <v>2083</v>
      </c>
      <c r="F2467" s="4">
        <v>726200</v>
      </c>
      <c r="G2467" s="4"/>
      <c r="H2467" s="4"/>
      <c r="I2467" s="4"/>
      <c r="K2467" t="str">
        <f t="shared" si="78"/>
        <v>TNHARDIN</v>
      </c>
      <c r="L2467" s="9">
        <f t="shared" si="79"/>
        <v>726200</v>
      </c>
      <c r="M2467" s="9"/>
    </row>
    <row r="2468" spans="1:13">
      <c r="A2468" s="2" t="s">
        <v>3047</v>
      </c>
      <c r="B2468" s="2" t="s">
        <v>2127</v>
      </c>
      <c r="C2468" s="3" t="s">
        <v>1518</v>
      </c>
      <c r="D2468" s="2" t="s">
        <v>1505</v>
      </c>
      <c r="E2468" s="8" t="s">
        <v>3060</v>
      </c>
      <c r="F2468" s="4">
        <v>726200</v>
      </c>
      <c r="G2468" s="4"/>
      <c r="H2468" s="4"/>
      <c r="I2468" s="4"/>
      <c r="K2468" t="str">
        <f t="shared" si="78"/>
        <v>TNHAWKINS</v>
      </c>
      <c r="L2468" s="9">
        <f t="shared" si="79"/>
        <v>726200</v>
      </c>
      <c r="M2468" s="9"/>
    </row>
    <row r="2469" spans="1:13">
      <c r="A2469" s="2" t="s">
        <v>3047</v>
      </c>
      <c r="B2469" s="2" t="s">
        <v>2128</v>
      </c>
      <c r="C2469" s="3" t="s">
        <v>1241</v>
      </c>
      <c r="D2469" s="2" t="s">
        <v>1505</v>
      </c>
      <c r="E2469" s="8" t="s">
        <v>3061</v>
      </c>
      <c r="F2469" s="4">
        <v>726200</v>
      </c>
      <c r="G2469" s="4"/>
      <c r="H2469" s="4"/>
      <c r="I2469" s="4"/>
      <c r="K2469" t="str">
        <f t="shared" si="78"/>
        <v>TNHAYWOOD</v>
      </c>
      <c r="L2469" s="9">
        <f t="shared" si="79"/>
        <v>726200</v>
      </c>
      <c r="M2469" s="9"/>
    </row>
    <row r="2470" spans="1:13">
      <c r="A2470" s="2" t="s">
        <v>3047</v>
      </c>
      <c r="B2470" s="2" t="s">
        <v>2129</v>
      </c>
      <c r="C2470" s="3" t="s">
        <v>510</v>
      </c>
      <c r="D2470" s="2" t="s">
        <v>1505</v>
      </c>
      <c r="E2470" s="8" t="s">
        <v>2083</v>
      </c>
      <c r="F2470" s="4">
        <v>726200</v>
      </c>
      <c r="G2470" s="4"/>
      <c r="H2470" s="4"/>
      <c r="I2470" s="4"/>
      <c r="K2470" t="str">
        <f t="shared" si="78"/>
        <v>TNHENDERSON</v>
      </c>
      <c r="L2470" s="9">
        <f t="shared" si="79"/>
        <v>726200</v>
      </c>
      <c r="M2470" s="9"/>
    </row>
    <row r="2471" spans="1:13">
      <c r="A2471" s="2" t="s">
        <v>3047</v>
      </c>
      <c r="B2471" s="2" t="s">
        <v>2130</v>
      </c>
      <c r="C2471" s="3" t="s">
        <v>37</v>
      </c>
      <c r="D2471" s="2" t="s">
        <v>1505</v>
      </c>
      <c r="E2471" s="8" t="s">
        <v>3062</v>
      </c>
      <c r="F2471" s="4">
        <v>726200</v>
      </c>
      <c r="G2471" s="4"/>
      <c r="H2471" s="4"/>
      <c r="I2471" s="4"/>
      <c r="K2471" t="str">
        <f t="shared" si="78"/>
        <v>TNHENRY</v>
      </c>
      <c r="L2471" s="9">
        <f t="shared" si="79"/>
        <v>726200</v>
      </c>
      <c r="M2471" s="9"/>
    </row>
    <row r="2472" spans="1:13">
      <c r="A2472" s="2" t="s">
        <v>3047</v>
      </c>
      <c r="B2472" s="2" t="s">
        <v>2132</v>
      </c>
      <c r="C2472" s="3" t="s">
        <v>728</v>
      </c>
      <c r="D2472" s="2" t="s">
        <v>1505</v>
      </c>
      <c r="E2472" s="8" t="s">
        <v>2083</v>
      </c>
      <c r="F2472" s="4">
        <v>726200</v>
      </c>
      <c r="G2472" s="4"/>
      <c r="H2472" s="4"/>
      <c r="I2472" s="4"/>
      <c r="K2472" t="str">
        <f t="shared" si="78"/>
        <v>TNHICKMAN</v>
      </c>
      <c r="L2472" s="9">
        <f t="shared" si="79"/>
        <v>726200</v>
      </c>
      <c r="M2472" s="9"/>
    </row>
    <row r="2473" spans="1:13">
      <c r="A2473" s="2" t="s">
        <v>3047</v>
      </c>
      <c r="B2473" s="2" t="s">
        <v>2134</v>
      </c>
      <c r="C2473" s="3" t="s">
        <v>38</v>
      </c>
      <c r="D2473" s="2" t="s">
        <v>1505</v>
      </c>
      <c r="E2473" s="8" t="s">
        <v>2083</v>
      </c>
      <c r="F2473" s="4">
        <v>726200</v>
      </c>
      <c r="G2473" s="4"/>
      <c r="H2473" s="4"/>
      <c r="I2473" s="4"/>
      <c r="K2473" t="str">
        <f t="shared" si="78"/>
        <v>TNHOUSTON</v>
      </c>
      <c r="L2473" s="9">
        <f t="shared" si="79"/>
        <v>726200</v>
      </c>
      <c r="M2473" s="9"/>
    </row>
    <row r="2474" spans="1:13">
      <c r="A2474" s="2" t="s">
        <v>3047</v>
      </c>
      <c r="B2474" s="2" t="s">
        <v>2136</v>
      </c>
      <c r="C2474" s="3" t="s">
        <v>980</v>
      </c>
      <c r="D2474" s="2" t="s">
        <v>1505</v>
      </c>
      <c r="E2474" s="8" t="s">
        <v>2083</v>
      </c>
      <c r="F2474" s="4">
        <v>726200</v>
      </c>
      <c r="G2474" s="4"/>
      <c r="H2474" s="4"/>
      <c r="I2474" s="4"/>
      <c r="K2474" t="str">
        <f t="shared" si="78"/>
        <v>TNHUMPHREYS</v>
      </c>
      <c r="L2474" s="9">
        <f t="shared" si="79"/>
        <v>726200</v>
      </c>
      <c r="M2474" s="9"/>
    </row>
    <row r="2475" spans="1:13">
      <c r="A2475" s="2" t="s">
        <v>3047</v>
      </c>
      <c r="B2475" s="2" t="s">
        <v>2137</v>
      </c>
      <c r="C2475" s="3" t="s">
        <v>39</v>
      </c>
      <c r="D2475" s="2" t="s">
        <v>1505</v>
      </c>
      <c r="E2475" s="8" t="s">
        <v>3063</v>
      </c>
      <c r="F2475" s="4">
        <v>726200</v>
      </c>
      <c r="G2475" s="4"/>
      <c r="H2475" s="4"/>
      <c r="I2475" s="4"/>
      <c r="K2475" t="str">
        <f t="shared" si="78"/>
        <v>TNJACKSON</v>
      </c>
      <c r="L2475" s="9">
        <f t="shared" si="79"/>
        <v>726200</v>
      </c>
      <c r="M2475" s="9"/>
    </row>
    <row r="2476" spans="1:13">
      <c r="A2476" s="2" t="s">
        <v>3047</v>
      </c>
      <c r="B2476" s="2" t="s">
        <v>2138</v>
      </c>
      <c r="C2476" s="3" t="s">
        <v>40</v>
      </c>
      <c r="D2476" s="2" t="s">
        <v>1505</v>
      </c>
      <c r="E2476" s="8" t="s">
        <v>3059</v>
      </c>
      <c r="F2476" s="4">
        <v>726200</v>
      </c>
      <c r="G2476" s="4"/>
      <c r="H2476" s="4"/>
      <c r="I2476" s="4"/>
      <c r="K2476" t="str">
        <f t="shared" si="78"/>
        <v>TNJEFFERSON</v>
      </c>
      <c r="L2476" s="9">
        <f t="shared" si="79"/>
        <v>726200</v>
      </c>
      <c r="M2476" s="9"/>
    </row>
    <row r="2477" spans="1:13">
      <c r="A2477" s="2" t="s">
        <v>3047</v>
      </c>
      <c r="B2477" s="2" t="s">
        <v>2139</v>
      </c>
      <c r="C2477" s="3" t="s">
        <v>134</v>
      </c>
      <c r="D2477" s="2" t="s">
        <v>1505</v>
      </c>
      <c r="E2477" s="8" t="s">
        <v>2083</v>
      </c>
      <c r="F2477" s="4">
        <v>726200</v>
      </c>
      <c r="G2477" s="4"/>
      <c r="H2477" s="4"/>
      <c r="I2477" s="4"/>
      <c r="K2477" t="str">
        <f t="shared" si="78"/>
        <v>TNJOHNSON</v>
      </c>
      <c r="L2477" s="9">
        <f t="shared" si="79"/>
        <v>726200</v>
      </c>
      <c r="M2477" s="9"/>
    </row>
    <row r="2478" spans="1:13">
      <c r="A2478" s="2" t="s">
        <v>3047</v>
      </c>
      <c r="B2478" s="2" t="s">
        <v>2140</v>
      </c>
      <c r="C2478" s="3" t="s">
        <v>517</v>
      </c>
      <c r="D2478" s="2" t="s">
        <v>1505</v>
      </c>
      <c r="E2478" s="8" t="s">
        <v>3048</v>
      </c>
      <c r="F2478" s="4">
        <v>726200</v>
      </c>
      <c r="G2478" s="4"/>
      <c r="H2478" s="4"/>
      <c r="I2478" s="4"/>
      <c r="K2478" t="str">
        <f t="shared" si="78"/>
        <v>TNKNOX</v>
      </c>
      <c r="L2478" s="9">
        <f t="shared" si="79"/>
        <v>726200</v>
      </c>
      <c r="M2478" s="9"/>
    </row>
    <row r="2479" spans="1:13">
      <c r="A2479" s="2" t="s">
        <v>3047</v>
      </c>
      <c r="B2479" s="2" t="s">
        <v>2141</v>
      </c>
      <c r="C2479" s="3" t="s">
        <v>181</v>
      </c>
      <c r="D2479" s="2" t="s">
        <v>1505</v>
      </c>
      <c r="E2479" s="8" t="s">
        <v>2083</v>
      </c>
      <c r="F2479" s="4">
        <v>726200</v>
      </c>
      <c r="G2479" s="4"/>
      <c r="H2479" s="4"/>
      <c r="I2479" s="4"/>
      <c r="K2479" t="str">
        <f t="shared" si="78"/>
        <v>TNLAKE</v>
      </c>
      <c r="L2479" s="9">
        <f t="shared" si="79"/>
        <v>726200</v>
      </c>
      <c r="M2479" s="9"/>
    </row>
    <row r="2480" spans="1:13">
      <c r="A2480" s="2" t="s">
        <v>3047</v>
      </c>
      <c r="B2480" s="2" t="s">
        <v>2143</v>
      </c>
      <c r="C2480" s="3" t="s">
        <v>42</v>
      </c>
      <c r="D2480" s="2" t="s">
        <v>1505</v>
      </c>
      <c r="E2480" s="8" t="s">
        <v>2083</v>
      </c>
      <c r="F2480" s="4">
        <v>726200</v>
      </c>
      <c r="G2480" s="4"/>
      <c r="H2480" s="4"/>
      <c r="I2480" s="4"/>
      <c r="K2480" t="str">
        <f t="shared" si="78"/>
        <v>TNLAUDERDALE</v>
      </c>
      <c r="L2480" s="9">
        <f t="shared" si="79"/>
        <v>726200</v>
      </c>
      <c r="M2480" s="9"/>
    </row>
    <row r="2481" spans="1:13">
      <c r="A2481" s="2" t="s">
        <v>3047</v>
      </c>
      <c r="B2481" s="2" t="s">
        <v>2145</v>
      </c>
      <c r="C2481" s="3" t="s">
        <v>43</v>
      </c>
      <c r="D2481" s="2" t="s">
        <v>1505</v>
      </c>
      <c r="E2481" s="8" t="s">
        <v>3064</v>
      </c>
      <c r="F2481" s="4">
        <v>726200</v>
      </c>
      <c r="G2481" s="4"/>
      <c r="H2481" s="4"/>
      <c r="I2481" s="4"/>
      <c r="K2481" t="str">
        <f t="shared" si="78"/>
        <v>TNLAWRENCE</v>
      </c>
      <c r="L2481" s="9">
        <f t="shared" si="79"/>
        <v>726200</v>
      </c>
      <c r="M2481" s="9"/>
    </row>
    <row r="2482" spans="1:13">
      <c r="A2482" s="2" t="s">
        <v>3047</v>
      </c>
      <c r="B2482" s="2" t="s">
        <v>2146</v>
      </c>
      <c r="C2482" s="3" t="s">
        <v>480</v>
      </c>
      <c r="D2482" s="2" t="s">
        <v>1505</v>
      </c>
      <c r="E2482" s="8" t="s">
        <v>2083</v>
      </c>
      <c r="F2482" s="4">
        <v>726200</v>
      </c>
      <c r="G2482" s="4"/>
      <c r="H2482" s="4"/>
      <c r="I2482" s="4"/>
      <c r="K2482" t="str">
        <f t="shared" si="78"/>
        <v>TNLEWIS</v>
      </c>
      <c r="L2482" s="9">
        <f t="shared" si="79"/>
        <v>726200</v>
      </c>
      <c r="M2482" s="9"/>
    </row>
    <row r="2483" spans="1:13">
      <c r="A2483" s="2" t="s">
        <v>3047</v>
      </c>
      <c r="B2483" s="2" t="s">
        <v>2147</v>
      </c>
      <c r="C2483" s="3" t="s">
        <v>136</v>
      </c>
      <c r="D2483" s="2" t="s">
        <v>1505</v>
      </c>
      <c r="E2483" s="8" t="s">
        <v>2083</v>
      </c>
      <c r="F2483" s="4">
        <v>726200</v>
      </c>
      <c r="G2483" s="4"/>
      <c r="H2483" s="4"/>
      <c r="I2483" s="4"/>
      <c r="K2483" t="str">
        <f t="shared" si="78"/>
        <v>TNLINCOLN</v>
      </c>
      <c r="L2483" s="9">
        <f t="shared" si="79"/>
        <v>726200</v>
      </c>
      <c r="M2483" s="9"/>
    </row>
    <row r="2484" spans="1:13">
      <c r="A2484" s="2" t="s">
        <v>3047</v>
      </c>
      <c r="B2484" s="2" t="s">
        <v>2148</v>
      </c>
      <c r="C2484" s="3" t="s">
        <v>1519</v>
      </c>
      <c r="D2484" s="2" t="s">
        <v>1505</v>
      </c>
      <c r="E2484" s="8" t="s">
        <v>3048</v>
      </c>
      <c r="F2484" s="4">
        <v>726200</v>
      </c>
      <c r="G2484" s="4"/>
      <c r="H2484" s="4"/>
      <c r="I2484" s="4"/>
      <c r="K2484" t="str">
        <f t="shared" si="78"/>
        <v>TNLOUDON</v>
      </c>
      <c r="L2484" s="9">
        <f t="shared" si="79"/>
        <v>726200</v>
      </c>
      <c r="M2484" s="9"/>
    </row>
    <row r="2485" spans="1:13">
      <c r="A2485" s="2" t="s">
        <v>3047</v>
      </c>
      <c r="B2485" s="2" t="s">
        <v>2149</v>
      </c>
      <c r="C2485" s="3" t="s">
        <v>1520</v>
      </c>
      <c r="D2485" s="2" t="s">
        <v>1505</v>
      </c>
      <c r="E2485" s="8" t="s">
        <v>3065</v>
      </c>
      <c r="F2485" s="4">
        <v>726200</v>
      </c>
      <c r="G2485" s="4"/>
      <c r="H2485" s="4"/>
      <c r="I2485" s="4"/>
      <c r="K2485" t="str">
        <f t="shared" si="78"/>
        <v>TNMCMINN</v>
      </c>
      <c r="L2485" s="9">
        <f t="shared" si="79"/>
        <v>726200</v>
      </c>
      <c r="M2485" s="9"/>
    </row>
    <row r="2486" spans="1:13">
      <c r="A2486" s="2" t="s">
        <v>3047</v>
      </c>
      <c r="B2486" s="2" t="s">
        <v>2150</v>
      </c>
      <c r="C2486" s="3" t="s">
        <v>1521</v>
      </c>
      <c r="D2486" s="2" t="s">
        <v>1505</v>
      </c>
      <c r="E2486" s="8" t="s">
        <v>2083</v>
      </c>
      <c r="F2486" s="4">
        <v>726200</v>
      </c>
      <c r="G2486" s="4"/>
      <c r="H2486" s="4"/>
      <c r="I2486" s="4"/>
      <c r="K2486" t="str">
        <f t="shared" si="78"/>
        <v>TNMCNAIRY</v>
      </c>
      <c r="L2486" s="9">
        <f t="shared" si="79"/>
        <v>726200</v>
      </c>
      <c r="M2486" s="9"/>
    </row>
    <row r="2487" spans="1:13">
      <c r="A2487" s="2" t="s">
        <v>3047</v>
      </c>
      <c r="B2487" s="2" t="s">
        <v>2152</v>
      </c>
      <c r="C2487" s="3" t="s">
        <v>47</v>
      </c>
      <c r="D2487" s="2" t="s">
        <v>1505</v>
      </c>
      <c r="E2487" s="8" t="s">
        <v>3051</v>
      </c>
      <c r="F2487" s="4">
        <v>890100</v>
      </c>
      <c r="G2487" s="4"/>
      <c r="H2487" s="4"/>
      <c r="I2487" s="4"/>
      <c r="K2487" t="str">
        <f t="shared" si="78"/>
        <v>TNMACON</v>
      </c>
      <c r="L2487" s="9">
        <f t="shared" si="79"/>
        <v>890100</v>
      </c>
      <c r="M2487" s="9"/>
    </row>
    <row r="2488" spans="1:13">
      <c r="A2488" s="2" t="s">
        <v>3047</v>
      </c>
      <c r="B2488" s="2" t="s">
        <v>2153</v>
      </c>
      <c r="C2488" s="3" t="s">
        <v>48</v>
      </c>
      <c r="D2488" s="2" t="s">
        <v>1505</v>
      </c>
      <c r="E2488" s="8" t="s">
        <v>3053</v>
      </c>
      <c r="F2488" s="4">
        <v>726200</v>
      </c>
      <c r="G2488" s="4"/>
      <c r="H2488" s="4"/>
      <c r="I2488" s="4"/>
      <c r="K2488" t="str">
        <f t="shared" si="78"/>
        <v>TNMADISON</v>
      </c>
      <c r="L2488" s="9">
        <f t="shared" si="79"/>
        <v>726200</v>
      </c>
      <c r="M2488" s="9"/>
    </row>
    <row r="2489" spans="1:13">
      <c r="A2489" s="2" t="s">
        <v>3047</v>
      </c>
      <c r="B2489" s="2" t="s">
        <v>2155</v>
      </c>
      <c r="C2489" s="3" t="s">
        <v>50</v>
      </c>
      <c r="D2489" s="2" t="s">
        <v>1505</v>
      </c>
      <c r="E2489" s="8" t="s">
        <v>2351</v>
      </c>
      <c r="F2489" s="4">
        <v>726200</v>
      </c>
      <c r="G2489" s="4"/>
      <c r="H2489" s="4"/>
      <c r="I2489" s="4"/>
      <c r="K2489" t="str">
        <f t="shared" si="78"/>
        <v>TNMARION</v>
      </c>
      <c r="L2489" s="9">
        <f t="shared" si="79"/>
        <v>726200</v>
      </c>
      <c r="M2489" s="9"/>
    </row>
    <row r="2490" spans="1:13">
      <c r="A2490" s="2" t="s">
        <v>3047</v>
      </c>
      <c r="B2490" s="2" t="s">
        <v>2156</v>
      </c>
      <c r="C2490" s="3" t="s">
        <v>51</v>
      </c>
      <c r="D2490" s="2" t="s">
        <v>1505</v>
      </c>
      <c r="E2490" s="8" t="s">
        <v>3066</v>
      </c>
      <c r="F2490" s="4">
        <v>726200</v>
      </c>
      <c r="G2490" s="4"/>
      <c r="H2490" s="4"/>
      <c r="I2490" s="4"/>
      <c r="K2490" t="str">
        <f t="shared" si="78"/>
        <v>TNMARSHALL</v>
      </c>
      <c r="L2490" s="9">
        <f t="shared" si="79"/>
        <v>726200</v>
      </c>
      <c r="M2490" s="9"/>
    </row>
    <row r="2491" spans="1:13">
      <c r="A2491" s="2" t="s">
        <v>3047</v>
      </c>
      <c r="B2491" s="2" t="s">
        <v>2157</v>
      </c>
      <c r="C2491" s="3" t="s">
        <v>1522</v>
      </c>
      <c r="D2491" s="2" t="s">
        <v>1505</v>
      </c>
      <c r="E2491" s="8" t="s">
        <v>3051</v>
      </c>
      <c r="F2491" s="4">
        <v>890100</v>
      </c>
      <c r="G2491" s="4"/>
      <c r="H2491" s="4"/>
      <c r="I2491" s="4"/>
      <c r="K2491" t="str">
        <f t="shared" si="78"/>
        <v>TNMAURY</v>
      </c>
      <c r="L2491" s="9">
        <f t="shared" si="79"/>
        <v>890100</v>
      </c>
      <c r="M2491" s="9"/>
    </row>
    <row r="2492" spans="1:13">
      <c r="A2492" s="2" t="s">
        <v>3047</v>
      </c>
      <c r="B2492" s="2" t="s">
        <v>2158</v>
      </c>
      <c r="C2492" s="3" t="s">
        <v>1328</v>
      </c>
      <c r="D2492" s="2" t="s">
        <v>1505</v>
      </c>
      <c r="E2492" s="8" t="s">
        <v>2083</v>
      </c>
      <c r="F2492" s="4">
        <v>726200</v>
      </c>
      <c r="G2492" s="4"/>
      <c r="H2492" s="4"/>
      <c r="I2492" s="4"/>
      <c r="K2492" t="str">
        <f t="shared" si="78"/>
        <v>TNMEIGS</v>
      </c>
      <c r="L2492" s="9">
        <f t="shared" si="79"/>
        <v>726200</v>
      </c>
      <c r="M2492" s="9"/>
    </row>
    <row r="2493" spans="1:13">
      <c r="A2493" s="2" t="s">
        <v>3047</v>
      </c>
      <c r="B2493" s="2" t="s">
        <v>2159</v>
      </c>
      <c r="C2493" s="3" t="s">
        <v>53</v>
      </c>
      <c r="D2493" s="2" t="s">
        <v>1505</v>
      </c>
      <c r="E2493" s="8" t="s">
        <v>2083</v>
      </c>
      <c r="F2493" s="4">
        <v>726200</v>
      </c>
      <c r="G2493" s="4"/>
      <c r="H2493" s="4"/>
      <c r="I2493" s="4"/>
      <c r="K2493" t="str">
        <f t="shared" si="78"/>
        <v>TNMONROE</v>
      </c>
      <c r="L2493" s="9">
        <f t="shared" si="79"/>
        <v>726200</v>
      </c>
      <c r="M2493" s="9"/>
    </row>
    <row r="2494" spans="1:13">
      <c r="A2494" s="2" t="s">
        <v>3047</v>
      </c>
      <c r="B2494" s="2" t="s">
        <v>2161</v>
      </c>
      <c r="C2494" s="3" t="s">
        <v>54</v>
      </c>
      <c r="D2494" s="2" t="s">
        <v>1505</v>
      </c>
      <c r="E2494" s="8" t="s">
        <v>2605</v>
      </c>
      <c r="F2494" s="4">
        <v>726200</v>
      </c>
      <c r="G2494" s="4"/>
      <c r="H2494" s="4"/>
      <c r="I2494" s="4"/>
      <c r="K2494" t="str">
        <f t="shared" si="78"/>
        <v>TNMONTGOMERY</v>
      </c>
      <c r="L2494" s="9">
        <f t="shared" si="79"/>
        <v>726200</v>
      </c>
      <c r="M2494" s="9"/>
    </row>
    <row r="2495" spans="1:13">
      <c r="A2495" s="2" t="s">
        <v>3047</v>
      </c>
      <c r="B2495" s="2" t="s">
        <v>2162</v>
      </c>
      <c r="C2495" s="3" t="s">
        <v>1250</v>
      </c>
      <c r="D2495" s="2" t="s">
        <v>1505</v>
      </c>
      <c r="E2495" s="8" t="s">
        <v>3055</v>
      </c>
      <c r="F2495" s="4">
        <v>726200</v>
      </c>
      <c r="G2495" s="4"/>
      <c r="H2495" s="4"/>
      <c r="I2495" s="4"/>
      <c r="K2495" t="str">
        <f t="shared" si="78"/>
        <v>TNMOORE</v>
      </c>
      <c r="L2495" s="9">
        <f t="shared" si="79"/>
        <v>726200</v>
      </c>
      <c r="M2495" s="9"/>
    </row>
    <row r="2496" spans="1:13">
      <c r="A2496" s="2" t="s">
        <v>3047</v>
      </c>
      <c r="B2496" s="2" t="s">
        <v>2163</v>
      </c>
      <c r="C2496" s="3" t="s">
        <v>55</v>
      </c>
      <c r="D2496" s="2" t="s">
        <v>1505</v>
      </c>
      <c r="E2496" s="8" t="s">
        <v>3048</v>
      </c>
      <c r="F2496" s="4">
        <v>726200</v>
      </c>
      <c r="G2496" s="4"/>
      <c r="H2496" s="4"/>
      <c r="I2496" s="4"/>
      <c r="K2496" t="str">
        <f t="shared" si="78"/>
        <v>TNMORGAN</v>
      </c>
      <c r="L2496" s="9">
        <f t="shared" si="79"/>
        <v>726200</v>
      </c>
      <c r="M2496" s="9"/>
    </row>
    <row r="2497" spans="1:13">
      <c r="A2497" s="2" t="s">
        <v>3047</v>
      </c>
      <c r="B2497" s="2" t="s">
        <v>2164</v>
      </c>
      <c r="C2497" s="3" t="s">
        <v>1523</v>
      </c>
      <c r="D2497" s="2" t="s">
        <v>1505</v>
      </c>
      <c r="E2497" s="8" t="s">
        <v>2607</v>
      </c>
      <c r="F2497" s="4">
        <v>726200</v>
      </c>
      <c r="G2497" s="4"/>
      <c r="H2497" s="4"/>
      <c r="I2497" s="4"/>
      <c r="K2497" t="str">
        <f t="shared" si="78"/>
        <v>TNOBION</v>
      </c>
      <c r="L2497" s="9">
        <f t="shared" si="79"/>
        <v>726200</v>
      </c>
      <c r="M2497" s="9"/>
    </row>
    <row r="2498" spans="1:13">
      <c r="A2498" s="2" t="s">
        <v>3047</v>
      </c>
      <c r="B2498" s="2" t="s">
        <v>2165</v>
      </c>
      <c r="C2498" s="3" t="s">
        <v>1524</v>
      </c>
      <c r="D2498" s="2" t="s">
        <v>1505</v>
      </c>
      <c r="E2498" s="8" t="s">
        <v>3063</v>
      </c>
      <c r="F2498" s="4">
        <v>726200</v>
      </c>
      <c r="G2498" s="4"/>
      <c r="H2498" s="4"/>
      <c r="I2498" s="4"/>
      <c r="K2498" t="str">
        <f t="shared" si="78"/>
        <v>TNOVERTON</v>
      </c>
      <c r="L2498" s="9">
        <f t="shared" si="79"/>
        <v>726200</v>
      </c>
      <c r="M2498" s="9"/>
    </row>
    <row r="2499" spans="1:13">
      <c r="A2499" s="2" t="s">
        <v>3047</v>
      </c>
      <c r="B2499" s="2" t="s">
        <v>2231</v>
      </c>
      <c r="C2499" s="3" t="s">
        <v>56</v>
      </c>
      <c r="D2499" s="2" t="s">
        <v>1505</v>
      </c>
      <c r="E2499" s="8" t="s">
        <v>2083</v>
      </c>
      <c r="F2499" s="4">
        <v>726200</v>
      </c>
      <c r="G2499" s="4"/>
      <c r="H2499" s="4"/>
      <c r="I2499" s="4"/>
      <c r="K2499" t="str">
        <f t="shared" si="78"/>
        <v>TNPERRY</v>
      </c>
      <c r="L2499" s="9">
        <f t="shared" si="79"/>
        <v>726200</v>
      </c>
      <c r="M2499" s="9"/>
    </row>
    <row r="2500" spans="1:13">
      <c r="A2500" s="2" t="s">
        <v>3047</v>
      </c>
      <c r="B2500" s="2" t="s">
        <v>2232</v>
      </c>
      <c r="C2500" s="3" t="s">
        <v>1525</v>
      </c>
      <c r="D2500" s="2" t="s">
        <v>1505</v>
      </c>
      <c r="E2500" s="8" t="s">
        <v>2083</v>
      </c>
      <c r="F2500" s="4">
        <v>726200</v>
      </c>
      <c r="G2500" s="4"/>
      <c r="H2500" s="4"/>
      <c r="I2500" s="4"/>
      <c r="K2500" t="str">
        <f t="shared" si="78"/>
        <v>TNPICKETT</v>
      </c>
      <c r="L2500" s="9">
        <f t="shared" si="79"/>
        <v>726200</v>
      </c>
      <c r="M2500" s="9"/>
    </row>
    <row r="2501" spans="1:13">
      <c r="A2501" s="2" t="s">
        <v>3047</v>
      </c>
      <c r="B2501" s="2" t="s">
        <v>2233</v>
      </c>
      <c r="C2501" s="3" t="s">
        <v>147</v>
      </c>
      <c r="D2501" s="2" t="s">
        <v>1505</v>
      </c>
      <c r="E2501" s="8" t="s">
        <v>3050</v>
      </c>
      <c r="F2501" s="4">
        <v>726200</v>
      </c>
      <c r="G2501" s="4"/>
      <c r="H2501" s="4"/>
      <c r="I2501" s="4"/>
      <c r="K2501" t="str">
        <f t="shared" ref="K2501:K2564" si="80">+D2501&amp;C2501</f>
        <v>TNPOLK</v>
      </c>
      <c r="L2501" s="9">
        <f t="shared" ref="L2501:L2564" si="81">+F2501</f>
        <v>726200</v>
      </c>
      <c r="M2501" s="9"/>
    </row>
    <row r="2502" spans="1:13">
      <c r="A2502" s="2" t="s">
        <v>3047</v>
      </c>
      <c r="B2502" s="2" t="s">
        <v>2235</v>
      </c>
      <c r="C2502" s="3" t="s">
        <v>330</v>
      </c>
      <c r="D2502" s="2" t="s">
        <v>1505</v>
      </c>
      <c r="E2502" s="8" t="s">
        <v>3063</v>
      </c>
      <c r="F2502" s="4">
        <v>726200</v>
      </c>
      <c r="G2502" s="4"/>
      <c r="H2502" s="4"/>
      <c r="I2502" s="4"/>
      <c r="K2502" t="str">
        <f t="shared" si="80"/>
        <v>TNPUTNAM</v>
      </c>
      <c r="L2502" s="9">
        <f t="shared" si="81"/>
        <v>726200</v>
      </c>
      <c r="M2502" s="9"/>
    </row>
    <row r="2503" spans="1:13">
      <c r="A2503" s="2" t="s">
        <v>3047</v>
      </c>
      <c r="B2503" s="2" t="s">
        <v>2236</v>
      </c>
      <c r="C2503" s="3" t="s">
        <v>1526</v>
      </c>
      <c r="D2503" s="2" t="s">
        <v>1505</v>
      </c>
      <c r="E2503" s="8" t="s">
        <v>3067</v>
      </c>
      <c r="F2503" s="4">
        <v>726200</v>
      </c>
      <c r="G2503" s="4"/>
      <c r="H2503" s="4"/>
      <c r="I2503" s="4"/>
      <c r="K2503" t="str">
        <f t="shared" si="80"/>
        <v>TNRHEA</v>
      </c>
      <c r="L2503" s="9">
        <f t="shared" si="81"/>
        <v>726200</v>
      </c>
      <c r="M2503" s="9"/>
    </row>
    <row r="2504" spans="1:13">
      <c r="A2504" s="2" t="s">
        <v>3047</v>
      </c>
      <c r="B2504" s="2" t="s">
        <v>2237</v>
      </c>
      <c r="C2504" s="3" t="s">
        <v>1527</v>
      </c>
      <c r="D2504" s="2" t="s">
        <v>1505</v>
      </c>
      <c r="E2504" s="8" t="s">
        <v>3048</v>
      </c>
      <c r="F2504" s="4">
        <v>726200</v>
      </c>
      <c r="G2504" s="4"/>
      <c r="H2504" s="4"/>
      <c r="I2504" s="4"/>
      <c r="K2504" t="str">
        <f t="shared" si="80"/>
        <v>TNROANE</v>
      </c>
      <c r="L2504" s="9">
        <f t="shared" si="81"/>
        <v>726200</v>
      </c>
      <c r="M2504" s="9"/>
    </row>
    <row r="2505" spans="1:13">
      <c r="A2505" s="2" t="s">
        <v>3047</v>
      </c>
      <c r="B2505" s="2" t="s">
        <v>2239</v>
      </c>
      <c r="C2505" s="3" t="s">
        <v>749</v>
      </c>
      <c r="D2505" s="2" t="s">
        <v>1505</v>
      </c>
      <c r="E2505" s="8" t="s">
        <v>3051</v>
      </c>
      <c r="F2505" s="4">
        <v>890100</v>
      </c>
      <c r="G2505" s="4"/>
      <c r="H2505" s="4"/>
      <c r="I2505" s="4"/>
      <c r="K2505" t="str">
        <f t="shared" si="80"/>
        <v>TNROBERTSON</v>
      </c>
      <c r="L2505" s="9">
        <f t="shared" si="81"/>
        <v>890100</v>
      </c>
      <c r="M2505" s="9"/>
    </row>
    <row r="2506" spans="1:13">
      <c r="A2506" s="2" t="s">
        <v>3047</v>
      </c>
      <c r="B2506" s="2" t="s">
        <v>2240</v>
      </c>
      <c r="C2506" s="3" t="s">
        <v>1262</v>
      </c>
      <c r="D2506" s="2" t="s">
        <v>1505</v>
      </c>
      <c r="E2506" s="8" t="s">
        <v>3051</v>
      </c>
      <c r="F2506" s="4">
        <v>890100</v>
      </c>
      <c r="G2506" s="4"/>
      <c r="H2506" s="4"/>
      <c r="I2506" s="4"/>
      <c r="K2506" t="str">
        <f t="shared" si="80"/>
        <v>TNRUTHERFORD</v>
      </c>
      <c r="L2506" s="9">
        <f t="shared" si="81"/>
        <v>890100</v>
      </c>
      <c r="M2506" s="9"/>
    </row>
    <row r="2507" spans="1:13">
      <c r="A2507" s="2" t="s">
        <v>3047</v>
      </c>
      <c r="B2507" s="2" t="s">
        <v>2362</v>
      </c>
      <c r="C2507" s="3" t="s">
        <v>153</v>
      </c>
      <c r="D2507" s="2" t="s">
        <v>1505</v>
      </c>
      <c r="E2507" s="8" t="s">
        <v>2083</v>
      </c>
      <c r="F2507" s="4">
        <v>726200</v>
      </c>
      <c r="G2507" s="4"/>
      <c r="H2507" s="4"/>
      <c r="I2507" s="4"/>
      <c r="K2507" t="str">
        <f t="shared" si="80"/>
        <v>TNSCOTT</v>
      </c>
      <c r="L2507" s="9">
        <f t="shared" si="81"/>
        <v>726200</v>
      </c>
      <c r="M2507" s="9"/>
    </row>
    <row r="2508" spans="1:13">
      <c r="A2508" s="2" t="s">
        <v>3047</v>
      </c>
      <c r="B2508" s="2" t="s">
        <v>2363</v>
      </c>
      <c r="C2508" s="3" t="s">
        <v>1528</v>
      </c>
      <c r="D2508" s="2" t="s">
        <v>1505</v>
      </c>
      <c r="E2508" s="8" t="s">
        <v>2351</v>
      </c>
      <c r="F2508" s="4">
        <v>726200</v>
      </c>
      <c r="G2508" s="4"/>
      <c r="H2508" s="4"/>
      <c r="I2508" s="4"/>
      <c r="K2508" t="str">
        <f t="shared" si="80"/>
        <v>TNSEQUATCHIE</v>
      </c>
      <c r="L2508" s="9">
        <f t="shared" si="81"/>
        <v>726200</v>
      </c>
      <c r="M2508" s="9"/>
    </row>
    <row r="2509" spans="1:13">
      <c r="A2509" s="2" t="s">
        <v>3047</v>
      </c>
      <c r="B2509" s="2" t="s">
        <v>2365</v>
      </c>
      <c r="C2509" s="3" t="s">
        <v>156</v>
      </c>
      <c r="D2509" s="2" t="s">
        <v>1505</v>
      </c>
      <c r="E2509" s="8" t="s">
        <v>3068</v>
      </c>
      <c r="F2509" s="4">
        <v>726200</v>
      </c>
      <c r="G2509" s="4"/>
      <c r="H2509" s="4"/>
      <c r="I2509" s="4"/>
      <c r="K2509" t="str">
        <f t="shared" si="80"/>
        <v>TNSEVIER</v>
      </c>
      <c r="L2509" s="9">
        <f t="shared" si="81"/>
        <v>726200</v>
      </c>
      <c r="M2509" s="9"/>
    </row>
    <row r="2510" spans="1:13">
      <c r="A2510" s="2" t="s">
        <v>3047</v>
      </c>
      <c r="B2510" s="2" t="s">
        <v>2366</v>
      </c>
      <c r="C2510" s="3" t="s">
        <v>62</v>
      </c>
      <c r="D2510" s="2" t="s">
        <v>1505</v>
      </c>
      <c r="E2510" s="8" t="s">
        <v>2219</v>
      </c>
      <c r="F2510" s="4">
        <v>726200</v>
      </c>
      <c r="G2510" s="4"/>
      <c r="H2510" s="4"/>
      <c r="I2510" s="4"/>
      <c r="K2510" t="str">
        <f t="shared" si="80"/>
        <v>TNSHELBY</v>
      </c>
      <c r="L2510" s="9">
        <f t="shared" si="81"/>
        <v>726200</v>
      </c>
      <c r="M2510" s="9"/>
    </row>
    <row r="2511" spans="1:13">
      <c r="A2511" s="2" t="s">
        <v>3047</v>
      </c>
      <c r="B2511" s="2" t="s">
        <v>2368</v>
      </c>
      <c r="C2511" s="3" t="s">
        <v>689</v>
      </c>
      <c r="D2511" s="2" t="s">
        <v>1505</v>
      </c>
      <c r="E2511" s="8" t="s">
        <v>3051</v>
      </c>
      <c r="F2511" s="4">
        <v>890100</v>
      </c>
      <c r="G2511" s="4"/>
      <c r="H2511" s="4"/>
      <c r="I2511" s="4"/>
      <c r="K2511" t="str">
        <f t="shared" si="80"/>
        <v>TNSMITH</v>
      </c>
      <c r="L2511" s="9">
        <f t="shared" si="81"/>
        <v>890100</v>
      </c>
      <c r="M2511" s="9"/>
    </row>
    <row r="2512" spans="1:13">
      <c r="A2512" s="2" t="s">
        <v>3047</v>
      </c>
      <c r="B2512" s="2" t="s">
        <v>2369</v>
      </c>
      <c r="C2512" s="3" t="s">
        <v>427</v>
      </c>
      <c r="D2512" s="2" t="s">
        <v>1505</v>
      </c>
      <c r="E2512" s="8" t="s">
        <v>2605</v>
      </c>
      <c r="F2512" s="4">
        <v>726200</v>
      </c>
      <c r="G2512" s="4"/>
      <c r="H2512" s="4"/>
      <c r="I2512" s="4"/>
      <c r="K2512" t="str">
        <f t="shared" si="80"/>
        <v>TNSTEWART</v>
      </c>
      <c r="L2512" s="9">
        <f t="shared" si="81"/>
        <v>726200</v>
      </c>
      <c r="M2512" s="9"/>
    </row>
    <row r="2513" spans="1:13">
      <c r="A2513" s="2" t="s">
        <v>3047</v>
      </c>
      <c r="B2513" s="2" t="s">
        <v>2370</v>
      </c>
      <c r="C2513" s="3" t="s">
        <v>577</v>
      </c>
      <c r="D2513" s="2" t="s">
        <v>1505</v>
      </c>
      <c r="E2513" s="8" t="s">
        <v>3060</v>
      </c>
      <c r="F2513" s="4">
        <v>726200</v>
      </c>
      <c r="G2513" s="4"/>
      <c r="H2513" s="4"/>
      <c r="I2513" s="4"/>
      <c r="K2513" t="str">
        <f t="shared" si="80"/>
        <v>TNSULLIVAN</v>
      </c>
      <c r="L2513" s="9">
        <f t="shared" si="81"/>
        <v>726200</v>
      </c>
      <c r="M2513" s="9"/>
    </row>
    <row r="2514" spans="1:13">
      <c r="A2514" s="2" t="s">
        <v>3047</v>
      </c>
      <c r="B2514" s="2" t="s">
        <v>2371</v>
      </c>
      <c r="C2514" s="3" t="s">
        <v>693</v>
      </c>
      <c r="D2514" s="2" t="s">
        <v>1505</v>
      </c>
      <c r="E2514" s="8" t="s">
        <v>3051</v>
      </c>
      <c r="F2514" s="4">
        <v>890100</v>
      </c>
      <c r="G2514" s="4"/>
      <c r="H2514" s="4"/>
      <c r="I2514" s="4"/>
      <c r="K2514" t="str">
        <f t="shared" si="80"/>
        <v>TNSUMNER</v>
      </c>
      <c r="L2514" s="9">
        <f t="shared" si="81"/>
        <v>890100</v>
      </c>
      <c r="M2514" s="9"/>
    </row>
    <row r="2515" spans="1:13">
      <c r="A2515" s="2" t="s">
        <v>3047</v>
      </c>
      <c r="B2515" s="2" t="s">
        <v>2372</v>
      </c>
      <c r="C2515" s="3" t="s">
        <v>580</v>
      </c>
      <c r="D2515" s="2" t="s">
        <v>1505</v>
      </c>
      <c r="E2515" s="8" t="s">
        <v>2219</v>
      </c>
      <c r="F2515" s="4">
        <v>726200</v>
      </c>
      <c r="G2515" s="4"/>
      <c r="H2515" s="4"/>
      <c r="I2515" s="4"/>
      <c r="K2515" t="str">
        <f t="shared" si="80"/>
        <v>TNTIPTON</v>
      </c>
      <c r="L2515" s="9">
        <f t="shared" si="81"/>
        <v>726200</v>
      </c>
      <c r="M2515" s="9"/>
    </row>
    <row r="2516" spans="1:13">
      <c r="A2516" s="2" t="s">
        <v>3047</v>
      </c>
      <c r="B2516" s="2" t="s">
        <v>2374</v>
      </c>
      <c r="C2516" s="3" t="s">
        <v>1529</v>
      </c>
      <c r="D2516" s="2" t="s">
        <v>1505</v>
      </c>
      <c r="E2516" s="8" t="s">
        <v>3051</v>
      </c>
      <c r="F2516" s="4">
        <v>890100</v>
      </c>
      <c r="G2516" s="4"/>
      <c r="H2516" s="4"/>
      <c r="I2516" s="4"/>
      <c r="K2516" t="str">
        <f t="shared" si="80"/>
        <v>TNTROUSDALE</v>
      </c>
      <c r="L2516" s="9">
        <f t="shared" si="81"/>
        <v>890100</v>
      </c>
      <c r="M2516" s="9"/>
    </row>
    <row r="2517" spans="1:13">
      <c r="A2517" s="2" t="s">
        <v>3047</v>
      </c>
      <c r="B2517" s="2" t="s">
        <v>2375</v>
      </c>
      <c r="C2517" s="3" t="s">
        <v>1530</v>
      </c>
      <c r="D2517" s="2" t="s">
        <v>1505</v>
      </c>
      <c r="E2517" s="8" t="s">
        <v>3052</v>
      </c>
      <c r="F2517" s="4">
        <v>726200</v>
      </c>
      <c r="G2517" s="4"/>
      <c r="H2517" s="4"/>
      <c r="I2517" s="4"/>
      <c r="K2517" t="str">
        <f t="shared" si="80"/>
        <v>TNUNICOI</v>
      </c>
      <c r="L2517" s="9">
        <f t="shared" si="81"/>
        <v>726200</v>
      </c>
      <c r="M2517" s="9"/>
    </row>
    <row r="2518" spans="1:13">
      <c r="A2518" s="2" t="s">
        <v>3047</v>
      </c>
      <c r="B2518" s="2" t="s">
        <v>2376</v>
      </c>
      <c r="C2518" s="3" t="s">
        <v>159</v>
      </c>
      <c r="D2518" s="2" t="s">
        <v>1505</v>
      </c>
      <c r="E2518" s="8" t="s">
        <v>3048</v>
      </c>
      <c r="F2518" s="4">
        <v>726200</v>
      </c>
      <c r="G2518" s="4"/>
      <c r="H2518" s="4"/>
      <c r="I2518" s="4"/>
      <c r="K2518" t="str">
        <f t="shared" si="80"/>
        <v>TNUNION</v>
      </c>
      <c r="L2518" s="9">
        <f t="shared" si="81"/>
        <v>726200</v>
      </c>
      <c r="M2518" s="9"/>
    </row>
    <row r="2519" spans="1:13">
      <c r="A2519" s="2" t="s">
        <v>3047</v>
      </c>
      <c r="B2519" s="2" t="s">
        <v>2377</v>
      </c>
      <c r="C2519" s="3" t="s">
        <v>160</v>
      </c>
      <c r="D2519" s="2" t="s">
        <v>1505</v>
      </c>
      <c r="E2519" s="8" t="s">
        <v>2083</v>
      </c>
      <c r="F2519" s="4">
        <v>726200</v>
      </c>
      <c r="G2519" s="4"/>
      <c r="H2519" s="4"/>
      <c r="I2519" s="4"/>
      <c r="K2519" t="str">
        <f t="shared" si="80"/>
        <v>TNVAN BUREN</v>
      </c>
      <c r="L2519" s="9">
        <f t="shared" si="81"/>
        <v>726200</v>
      </c>
      <c r="M2519" s="9"/>
    </row>
    <row r="2520" spans="1:13">
      <c r="A2520" s="2" t="s">
        <v>3047</v>
      </c>
      <c r="B2520" s="2" t="s">
        <v>2378</v>
      </c>
      <c r="C2520" s="3" t="s">
        <v>443</v>
      </c>
      <c r="D2520" s="2" t="s">
        <v>1505</v>
      </c>
      <c r="E2520" s="8" t="s">
        <v>3069</v>
      </c>
      <c r="F2520" s="4">
        <v>726200</v>
      </c>
      <c r="G2520" s="4"/>
      <c r="H2520" s="4"/>
      <c r="I2520" s="4"/>
      <c r="K2520" t="str">
        <f t="shared" si="80"/>
        <v>TNWARREN</v>
      </c>
      <c r="L2520" s="9">
        <f t="shared" si="81"/>
        <v>726200</v>
      </c>
      <c r="M2520" s="9"/>
    </row>
    <row r="2521" spans="1:13">
      <c r="A2521" s="2" t="s">
        <v>3047</v>
      </c>
      <c r="B2521" s="2" t="s">
        <v>2379</v>
      </c>
      <c r="C2521" s="3" t="s">
        <v>68</v>
      </c>
      <c r="D2521" s="2" t="s">
        <v>1505</v>
      </c>
      <c r="E2521" s="8" t="s">
        <v>3052</v>
      </c>
      <c r="F2521" s="4">
        <v>726200</v>
      </c>
      <c r="G2521" s="4"/>
      <c r="H2521" s="4"/>
      <c r="I2521" s="4"/>
      <c r="K2521" t="str">
        <f t="shared" si="80"/>
        <v>TNWASHINGTON</v>
      </c>
      <c r="L2521" s="9">
        <f t="shared" si="81"/>
        <v>726200</v>
      </c>
      <c r="M2521" s="9"/>
    </row>
    <row r="2522" spans="1:13">
      <c r="A2522" s="2" t="s">
        <v>3047</v>
      </c>
      <c r="B2522" s="2" t="s">
        <v>2381</v>
      </c>
      <c r="C2522" s="3" t="s">
        <v>444</v>
      </c>
      <c r="D2522" s="2" t="s">
        <v>1505</v>
      </c>
      <c r="E2522" s="8" t="s">
        <v>2083</v>
      </c>
      <c r="F2522" s="4">
        <v>726200</v>
      </c>
      <c r="G2522" s="4"/>
      <c r="H2522" s="4"/>
      <c r="I2522" s="4"/>
      <c r="K2522" t="str">
        <f t="shared" si="80"/>
        <v>TNWAYNE</v>
      </c>
      <c r="L2522" s="9">
        <f t="shared" si="81"/>
        <v>726200</v>
      </c>
      <c r="M2522" s="9"/>
    </row>
    <row r="2523" spans="1:13">
      <c r="A2523" s="2" t="s">
        <v>3047</v>
      </c>
      <c r="B2523" s="2" t="s">
        <v>2382</v>
      </c>
      <c r="C2523" s="3" t="s">
        <v>1531</v>
      </c>
      <c r="D2523" s="2" t="s">
        <v>1505</v>
      </c>
      <c r="E2523" s="8" t="s">
        <v>3070</v>
      </c>
      <c r="F2523" s="4">
        <v>726200</v>
      </c>
      <c r="G2523" s="4"/>
      <c r="H2523" s="4"/>
      <c r="I2523" s="4"/>
      <c r="K2523" t="str">
        <f t="shared" si="80"/>
        <v>TNWEAKLEY</v>
      </c>
      <c r="L2523" s="9">
        <f t="shared" si="81"/>
        <v>726200</v>
      </c>
      <c r="M2523" s="9"/>
    </row>
    <row r="2524" spans="1:13">
      <c r="A2524" s="2" t="s">
        <v>3047</v>
      </c>
      <c r="B2524" s="2" t="s">
        <v>2186</v>
      </c>
      <c r="C2524" s="3" t="s">
        <v>161</v>
      </c>
      <c r="D2524" s="2" t="s">
        <v>1505</v>
      </c>
      <c r="E2524" s="8" t="s">
        <v>2083</v>
      </c>
      <c r="F2524" s="4">
        <v>726200</v>
      </c>
      <c r="G2524" s="4"/>
      <c r="H2524" s="4"/>
      <c r="I2524" s="4"/>
      <c r="K2524" t="str">
        <f t="shared" si="80"/>
        <v>TNWHITE</v>
      </c>
      <c r="L2524" s="9">
        <f t="shared" si="81"/>
        <v>726200</v>
      </c>
      <c r="M2524" s="9"/>
    </row>
    <row r="2525" spans="1:13">
      <c r="A2525" s="2" t="s">
        <v>3047</v>
      </c>
      <c r="B2525" s="2" t="s">
        <v>2383</v>
      </c>
      <c r="C2525" s="3" t="s">
        <v>543</v>
      </c>
      <c r="D2525" s="2" t="s">
        <v>1505</v>
      </c>
      <c r="E2525" s="8" t="s">
        <v>3051</v>
      </c>
      <c r="F2525" s="4">
        <v>890100</v>
      </c>
      <c r="G2525" s="4"/>
      <c r="H2525" s="4"/>
      <c r="I2525" s="4"/>
      <c r="K2525" t="str">
        <f t="shared" si="80"/>
        <v>TNWILLIAMSON</v>
      </c>
      <c r="L2525" s="9">
        <f t="shared" si="81"/>
        <v>890100</v>
      </c>
      <c r="M2525" s="9"/>
    </row>
    <row r="2526" spans="1:13">
      <c r="A2526" s="2" t="s">
        <v>3047</v>
      </c>
      <c r="B2526" s="2" t="s">
        <v>2384</v>
      </c>
      <c r="C2526" s="3" t="s">
        <v>698</v>
      </c>
      <c r="D2526" s="2" t="s">
        <v>1505</v>
      </c>
      <c r="E2526" s="8" t="s">
        <v>3051</v>
      </c>
      <c r="F2526" s="4">
        <v>890100</v>
      </c>
      <c r="G2526" s="4"/>
      <c r="H2526" s="4"/>
      <c r="I2526" s="4"/>
      <c r="K2526" t="str">
        <f t="shared" si="80"/>
        <v>TNWILSON</v>
      </c>
      <c r="L2526" s="9">
        <f t="shared" si="81"/>
        <v>890100</v>
      </c>
      <c r="M2526" s="9"/>
    </row>
    <row r="2527" spans="1:13">
      <c r="A2527" s="2" t="s">
        <v>3071</v>
      </c>
      <c r="B2527" s="2" t="s">
        <v>2073</v>
      </c>
      <c r="C2527" s="3" t="s">
        <v>634</v>
      </c>
      <c r="D2527" s="2" t="s">
        <v>1532</v>
      </c>
      <c r="E2527" s="8" t="s">
        <v>3072</v>
      </c>
      <c r="F2527" s="4">
        <v>726200</v>
      </c>
      <c r="G2527" s="4"/>
      <c r="H2527" s="4"/>
      <c r="I2527" s="4"/>
      <c r="K2527" t="str">
        <f t="shared" si="80"/>
        <v>TXANDERSON</v>
      </c>
      <c r="L2527" s="9">
        <f t="shared" si="81"/>
        <v>726200</v>
      </c>
      <c r="M2527" s="9"/>
    </row>
    <row r="2528" spans="1:13">
      <c r="A2528" s="2" t="s">
        <v>3071</v>
      </c>
      <c r="B2528" s="2" t="s">
        <v>2075</v>
      </c>
      <c r="C2528" s="3" t="s">
        <v>1533</v>
      </c>
      <c r="D2528" s="2" t="s">
        <v>1532</v>
      </c>
      <c r="E2528" s="8" t="s">
        <v>3073</v>
      </c>
      <c r="F2528" s="4">
        <v>726200</v>
      </c>
      <c r="G2528" s="4"/>
      <c r="H2528" s="4"/>
      <c r="I2528" s="4"/>
      <c r="K2528" t="str">
        <f t="shared" si="80"/>
        <v>TXANDREWS</v>
      </c>
      <c r="L2528" s="9">
        <f t="shared" si="81"/>
        <v>726200</v>
      </c>
      <c r="M2528" s="9"/>
    </row>
    <row r="2529" spans="1:13">
      <c r="A2529" s="2" t="s">
        <v>3071</v>
      </c>
      <c r="B2529" s="2" t="s">
        <v>2077</v>
      </c>
      <c r="C2529" s="3" t="s">
        <v>1534</v>
      </c>
      <c r="D2529" s="2" t="s">
        <v>1532</v>
      </c>
      <c r="E2529" s="8" t="s">
        <v>3074</v>
      </c>
      <c r="F2529" s="4">
        <v>726200</v>
      </c>
      <c r="G2529" s="4"/>
      <c r="H2529" s="4"/>
      <c r="I2529" s="4"/>
      <c r="K2529" t="str">
        <f t="shared" si="80"/>
        <v>TXANGELINA</v>
      </c>
      <c r="L2529" s="9">
        <f t="shared" si="81"/>
        <v>726200</v>
      </c>
      <c r="M2529" s="9"/>
    </row>
    <row r="2530" spans="1:13">
      <c r="A2530" s="2" t="s">
        <v>3071</v>
      </c>
      <c r="B2530" s="2" t="s">
        <v>2079</v>
      </c>
      <c r="C2530" s="3" t="s">
        <v>1535</v>
      </c>
      <c r="D2530" s="2" t="s">
        <v>1532</v>
      </c>
      <c r="E2530" s="8" t="s">
        <v>3408</v>
      </c>
      <c r="F2530" s="4">
        <v>726200</v>
      </c>
      <c r="G2530" s="4"/>
      <c r="H2530" s="4"/>
      <c r="I2530" s="4"/>
      <c r="K2530" t="str">
        <f t="shared" si="80"/>
        <v>TXARANSAS</v>
      </c>
      <c r="L2530" s="9">
        <f t="shared" si="81"/>
        <v>726200</v>
      </c>
      <c r="M2530" s="9"/>
    </row>
    <row r="2531" spans="1:13">
      <c r="A2531" s="2" t="s">
        <v>3071</v>
      </c>
      <c r="B2531" s="2" t="s">
        <v>2081</v>
      </c>
      <c r="C2531" s="3" t="s">
        <v>1536</v>
      </c>
      <c r="D2531" s="2" t="s">
        <v>1532</v>
      </c>
      <c r="E2531" s="8" t="s">
        <v>3076</v>
      </c>
      <c r="F2531" s="4">
        <v>726200</v>
      </c>
      <c r="G2531" s="4"/>
      <c r="H2531" s="4"/>
      <c r="I2531" s="4"/>
      <c r="K2531" t="str">
        <f t="shared" si="80"/>
        <v>TXARCHER</v>
      </c>
      <c r="L2531" s="9">
        <f t="shared" si="81"/>
        <v>726200</v>
      </c>
      <c r="M2531" s="9"/>
    </row>
    <row r="2532" spans="1:13">
      <c r="A2532" s="2" t="s">
        <v>3071</v>
      </c>
      <c r="B2532" s="2" t="s">
        <v>2082</v>
      </c>
      <c r="C2532" s="3" t="s">
        <v>1404</v>
      </c>
      <c r="D2532" s="2" t="s">
        <v>1532</v>
      </c>
      <c r="E2532" s="8" t="s">
        <v>3077</v>
      </c>
      <c r="F2532" s="4">
        <v>726200</v>
      </c>
      <c r="G2532" s="4"/>
      <c r="H2532" s="4"/>
      <c r="I2532" s="4"/>
      <c r="K2532" t="str">
        <f t="shared" si="80"/>
        <v>TXARMSTRONG</v>
      </c>
      <c r="L2532" s="9">
        <f t="shared" si="81"/>
        <v>726200</v>
      </c>
      <c r="M2532" s="9"/>
    </row>
    <row r="2533" spans="1:13">
      <c r="A2533" s="2" t="s">
        <v>3071</v>
      </c>
      <c r="B2533" s="2" t="s">
        <v>2084</v>
      </c>
      <c r="C2533" s="3" t="s">
        <v>1537</v>
      </c>
      <c r="D2533" s="2" t="s">
        <v>1532</v>
      </c>
      <c r="E2533" s="8" t="s">
        <v>3078</v>
      </c>
      <c r="F2533" s="4">
        <v>726200</v>
      </c>
      <c r="G2533" s="4"/>
      <c r="H2533" s="4"/>
      <c r="I2533" s="4"/>
      <c r="K2533" t="str">
        <f t="shared" si="80"/>
        <v>TXATASCOSA</v>
      </c>
      <c r="L2533" s="9">
        <f t="shared" si="81"/>
        <v>726200</v>
      </c>
      <c r="M2533" s="9"/>
    </row>
    <row r="2534" spans="1:13">
      <c r="A2534" s="2" t="s">
        <v>3071</v>
      </c>
      <c r="B2534" s="2" t="s">
        <v>2085</v>
      </c>
      <c r="C2534" s="3" t="s">
        <v>1538</v>
      </c>
      <c r="D2534" s="2" t="s">
        <v>1532</v>
      </c>
      <c r="E2534" s="8" t="s">
        <v>3079</v>
      </c>
      <c r="F2534" s="4">
        <v>726200</v>
      </c>
      <c r="G2534" s="4"/>
      <c r="H2534" s="4"/>
      <c r="I2534" s="4"/>
      <c r="K2534" t="str">
        <f t="shared" si="80"/>
        <v>TXAUSTIN</v>
      </c>
      <c r="L2534" s="9">
        <f t="shared" si="81"/>
        <v>726200</v>
      </c>
      <c r="M2534" s="9"/>
    </row>
    <row r="2535" spans="1:13">
      <c r="A2535" s="2" t="s">
        <v>3071</v>
      </c>
      <c r="B2535" s="2" t="s">
        <v>2087</v>
      </c>
      <c r="C2535" s="3" t="s">
        <v>1539</v>
      </c>
      <c r="D2535" s="2" t="s">
        <v>1532</v>
      </c>
      <c r="E2535" s="8" t="s">
        <v>2083</v>
      </c>
      <c r="F2535" s="4">
        <v>726200</v>
      </c>
      <c r="G2535" s="4"/>
      <c r="H2535" s="4"/>
      <c r="I2535" s="4"/>
      <c r="K2535" t="str">
        <f t="shared" si="80"/>
        <v>TXBAILEY</v>
      </c>
      <c r="L2535" s="9">
        <f t="shared" si="81"/>
        <v>726200</v>
      </c>
      <c r="M2535" s="9"/>
    </row>
    <row r="2536" spans="1:13">
      <c r="A2536" s="2" t="s">
        <v>3071</v>
      </c>
      <c r="B2536" s="2" t="s">
        <v>2088</v>
      </c>
      <c r="C2536" s="3" t="s">
        <v>1540</v>
      </c>
      <c r="D2536" s="2" t="s">
        <v>1532</v>
      </c>
      <c r="E2536" s="8" t="s">
        <v>3078</v>
      </c>
      <c r="F2536" s="4">
        <v>726200</v>
      </c>
      <c r="G2536" s="4"/>
      <c r="H2536" s="4"/>
      <c r="I2536" s="4"/>
      <c r="K2536" t="str">
        <f t="shared" si="80"/>
        <v>TXBANDERA</v>
      </c>
      <c r="L2536" s="9">
        <f t="shared" si="81"/>
        <v>726200</v>
      </c>
      <c r="M2536" s="9"/>
    </row>
    <row r="2537" spans="1:13">
      <c r="A2537" s="2" t="s">
        <v>3071</v>
      </c>
      <c r="B2537" s="2" t="s">
        <v>2089</v>
      </c>
      <c r="C2537" s="3" t="s">
        <v>1541</v>
      </c>
      <c r="D2537" s="2" t="s">
        <v>1532</v>
      </c>
      <c r="E2537" s="8" t="s">
        <v>3080</v>
      </c>
      <c r="F2537" s="4">
        <v>726200</v>
      </c>
      <c r="G2537" s="4"/>
      <c r="H2537" s="4"/>
      <c r="I2537" s="4"/>
      <c r="K2537" t="str">
        <f t="shared" si="80"/>
        <v>TXBASTROP</v>
      </c>
      <c r="L2537" s="9">
        <f t="shared" si="81"/>
        <v>726200</v>
      </c>
      <c r="M2537" s="9"/>
    </row>
    <row r="2538" spans="1:13">
      <c r="A2538" s="2" t="s">
        <v>3071</v>
      </c>
      <c r="B2538" s="2" t="s">
        <v>2090</v>
      </c>
      <c r="C2538" s="3" t="s">
        <v>1542</v>
      </c>
      <c r="D2538" s="2" t="s">
        <v>1532</v>
      </c>
      <c r="E2538" s="8" t="s">
        <v>2083</v>
      </c>
      <c r="F2538" s="4">
        <v>726200</v>
      </c>
      <c r="G2538" s="4"/>
      <c r="H2538" s="4"/>
      <c r="I2538" s="4"/>
      <c r="K2538" t="str">
        <f t="shared" si="80"/>
        <v>TXBAYLOR</v>
      </c>
      <c r="L2538" s="9">
        <f t="shared" si="81"/>
        <v>726200</v>
      </c>
      <c r="M2538" s="9"/>
    </row>
    <row r="2539" spans="1:13">
      <c r="A2539" s="2" t="s">
        <v>3071</v>
      </c>
      <c r="B2539" s="2" t="s">
        <v>2091</v>
      </c>
      <c r="C2539" s="3" t="s">
        <v>1543</v>
      </c>
      <c r="D2539" s="2" t="s">
        <v>1532</v>
      </c>
      <c r="E2539" s="8" t="s">
        <v>3081</v>
      </c>
      <c r="F2539" s="4">
        <v>726200</v>
      </c>
      <c r="G2539" s="4"/>
      <c r="H2539" s="4"/>
      <c r="I2539" s="4"/>
      <c r="K2539" t="str">
        <f t="shared" si="80"/>
        <v>TXBEE</v>
      </c>
      <c r="L2539" s="9">
        <f t="shared" si="81"/>
        <v>726200</v>
      </c>
      <c r="M2539" s="9"/>
    </row>
    <row r="2540" spans="1:13">
      <c r="A2540" s="2" t="s">
        <v>3071</v>
      </c>
      <c r="B2540" s="2" t="s">
        <v>2092</v>
      </c>
      <c r="C2540" s="3" t="s">
        <v>705</v>
      </c>
      <c r="D2540" s="2" t="s">
        <v>1532</v>
      </c>
      <c r="E2540" s="8" t="s">
        <v>3082</v>
      </c>
      <c r="F2540" s="4">
        <v>726200</v>
      </c>
      <c r="G2540" s="4"/>
      <c r="H2540" s="4"/>
      <c r="I2540" s="4"/>
      <c r="K2540" t="str">
        <f t="shared" si="80"/>
        <v>TXBELL</v>
      </c>
      <c r="L2540" s="9">
        <f t="shared" si="81"/>
        <v>726200</v>
      </c>
      <c r="M2540" s="9"/>
    </row>
    <row r="2541" spans="1:13">
      <c r="A2541" s="2" t="s">
        <v>3071</v>
      </c>
      <c r="B2541" s="2" t="s">
        <v>2093</v>
      </c>
      <c r="C2541" s="3" t="s">
        <v>1544</v>
      </c>
      <c r="D2541" s="2" t="s">
        <v>1532</v>
      </c>
      <c r="E2541" s="8" t="s">
        <v>3078</v>
      </c>
      <c r="F2541" s="4">
        <v>726200</v>
      </c>
      <c r="G2541" s="4"/>
      <c r="H2541" s="4"/>
      <c r="I2541" s="4"/>
      <c r="K2541" t="str">
        <f t="shared" si="80"/>
        <v>TXBEXAR</v>
      </c>
      <c r="L2541" s="9">
        <f t="shared" si="81"/>
        <v>726200</v>
      </c>
      <c r="M2541" s="9"/>
    </row>
    <row r="2542" spans="1:13">
      <c r="A2542" s="2" t="s">
        <v>3071</v>
      </c>
      <c r="B2542" s="2" t="s">
        <v>2094</v>
      </c>
      <c r="C2542" s="3" t="s">
        <v>1545</v>
      </c>
      <c r="D2542" s="2" t="s">
        <v>1532</v>
      </c>
      <c r="E2542" s="8" t="s">
        <v>2083</v>
      </c>
      <c r="F2542" s="4">
        <v>726200</v>
      </c>
      <c r="G2542" s="4"/>
      <c r="H2542" s="4"/>
      <c r="I2542" s="4"/>
      <c r="K2542" t="str">
        <f t="shared" si="80"/>
        <v>TXBLANCO</v>
      </c>
      <c r="L2542" s="9">
        <f t="shared" si="81"/>
        <v>726200</v>
      </c>
      <c r="M2542" s="9"/>
    </row>
    <row r="2543" spans="1:13">
      <c r="A2543" s="2" t="s">
        <v>3071</v>
      </c>
      <c r="B2543" s="2" t="s">
        <v>2096</v>
      </c>
      <c r="C2543" s="3" t="s">
        <v>1546</v>
      </c>
      <c r="D2543" s="2" t="s">
        <v>1532</v>
      </c>
      <c r="E2543" s="8" t="s">
        <v>2083</v>
      </c>
      <c r="F2543" s="4">
        <v>726200</v>
      </c>
      <c r="G2543" s="4"/>
      <c r="H2543" s="4"/>
      <c r="I2543" s="4"/>
      <c r="K2543" t="str">
        <f t="shared" si="80"/>
        <v>TXBORDEN</v>
      </c>
      <c r="L2543" s="9">
        <f t="shared" si="81"/>
        <v>726200</v>
      </c>
      <c r="M2543" s="9"/>
    </row>
    <row r="2544" spans="1:13">
      <c r="A2544" s="2" t="s">
        <v>3071</v>
      </c>
      <c r="B2544" s="2" t="s">
        <v>2098</v>
      </c>
      <c r="C2544" s="3" t="s">
        <v>1547</v>
      </c>
      <c r="D2544" s="2" t="s">
        <v>1532</v>
      </c>
      <c r="E2544" s="8" t="s">
        <v>2083</v>
      </c>
      <c r="F2544" s="4">
        <v>726200</v>
      </c>
      <c r="G2544" s="4"/>
      <c r="H2544" s="4"/>
      <c r="I2544" s="4"/>
      <c r="K2544" t="str">
        <f t="shared" si="80"/>
        <v>TXBOSQUE</v>
      </c>
      <c r="L2544" s="9">
        <f t="shared" si="81"/>
        <v>726200</v>
      </c>
      <c r="M2544" s="9"/>
    </row>
    <row r="2545" spans="1:13">
      <c r="A2545" s="2" t="s">
        <v>3071</v>
      </c>
      <c r="B2545" s="2" t="s">
        <v>2099</v>
      </c>
      <c r="C2545" s="3" t="s">
        <v>1548</v>
      </c>
      <c r="D2545" s="2" t="s">
        <v>1532</v>
      </c>
      <c r="E2545" s="8" t="s">
        <v>2226</v>
      </c>
      <c r="F2545" s="4">
        <v>726200</v>
      </c>
      <c r="G2545" s="4"/>
      <c r="H2545" s="4"/>
      <c r="I2545" s="4"/>
      <c r="K2545" t="str">
        <f t="shared" si="80"/>
        <v>TXBOWIE</v>
      </c>
      <c r="L2545" s="9">
        <f t="shared" si="81"/>
        <v>726200</v>
      </c>
      <c r="M2545" s="9"/>
    </row>
    <row r="2546" spans="1:13">
      <c r="A2546" s="2" t="s">
        <v>3071</v>
      </c>
      <c r="B2546" s="2" t="s">
        <v>2101</v>
      </c>
      <c r="C2546" s="3" t="s">
        <v>1549</v>
      </c>
      <c r="D2546" s="2" t="s">
        <v>1532</v>
      </c>
      <c r="E2546" s="8" t="s">
        <v>3079</v>
      </c>
      <c r="F2546" s="4">
        <v>726200</v>
      </c>
      <c r="G2546" s="4"/>
      <c r="H2546" s="4"/>
      <c r="I2546" s="4"/>
      <c r="K2546" t="str">
        <f t="shared" si="80"/>
        <v>TXBRAZORIA</v>
      </c>
      <c r="L2546" s="9">
        <f t="shared" si="81"/>
        <v>726200</v>
      </c>
      <c r="M2546" s="9"/>
    </row>
    <row r="2547" spans="1:13">
      <c r="A2547" s="2" t="s">
        <v>3071</v>
      </c>
      <c r="B2547" s="2" t="s">
        <v>2102</v>
      </c>
      <c r="C2547" s="3" t="s">
        <v>1550</v>
      </c>
      <c r="D2547" s="2" t="s">
        <v>1532</v>
      </c>
      <c r="E2547" s="8" t="s">
        <v>3083</v>
      </c>
      <c r="F2547" s="4">
        <v>726200</v>
      </c>
      <c r="G2547" s="4"/>
      <c r="H2547" s="4"/>
      <c r="I2547" s="4"/>
      <c r="K2547" t="str">
        <f t="shared" si="80"/>
        <v>TXBRAZOS</v>
      </c>
      <c r="L2547" s="9">
        <f t="shared" si="81"/>
        <v>726200</v>
      </c>
      <c r="M2547" s="9"/>
    </row>
    <row r="2548" spans="1:13">
      <c r="A2548" s="2" t="s">
        <v>3071</v>
      </c>
      <c r="B2548" s="2" t="s">
        <v>2103</v>
      </c>
      <c r="C2548" s="3" t="s">
        <v>1551</v>
      </c>
      <c r="D2548" s="2" t="s">
        <v>1532</v>
      </c>
      <c r="E2548" s="8" t="s">
        <v>2083</v>
      </c>
      <c r="F2548" s="4">
        <v>726200</v>
      </c>
      <c r="G2548" s="4"/>
      <c r="H2548" s="4"/>
      <c r="I2548" s="4"/>
      <c r="K2548" t="str">
        <f t="shared" si="80"/>
        <v>TXBREWSTER</v>
      </c>
      <c r="L2548" s="9">
        <f t="shared" si="81"/>
        <v>726200</v>
      </c>
      <c r="M2548" s="9"/>
    </row>
    <row r="2549" spans="1:13">
      <c r="A2549" s="2" t="s">
        <v>3071</v>
      </c>
      <c r="B2549" s="2" t="s">
        <v>2105</v>
      </c>
      <c r="C2549" s="3" t="s">
        <v>1552</v>
      </c>
      <c r="D2549" s="2" t="s">
        <v>1532</v>
      </c>
      <c r="E2549" s="8" t="s">
        <v>2083</v>
      </c>
      <c r="F2549" s="4">
        <v>726200</v>
      </c>
      <c r="G2549" s="4"/>
      <c r="H2549" s="4"/>
      <c r="I2549" s="4"/>
      <c r="K2549" t="str">
        <f t="shared" si="80"/>
        <v>TXBRISCOE</v>
      </c>
      <c r="L2549" s="9">
        <f t="shared" si="81"/>
        <v>726200</v>
      </c>
      <c r="M2549" s="9"/>
    </row>
    <row r="2550" spans="1:13">
      <c r="A2550" s="2" t="s">
        <v>3071</v>
      </c>
      <c r="B2550" s="2" t="s">
        <v>2107</v>
      </c>
      <c r="C2550" s="3" t="s">
        <v>352</v>
      </c>
      <c r="D2550" s="2" t="s">
        <v>1532</v>
      </c>
      <c r="E2550" s="8" t="s">
        <v>2083</v>
      </c>
      <c r="F2550" s="4">
        <v>726200</v>
      </c>
      <c r="G2550" s="4"/>
      <c r="H2550" s="4"/>
      <c r="I2550" s="4"/>
      <c r="K2550" t="str">
        <f t="shared" si="80"/>
        <v>TXBROOKS</v>
      </c>
      <c r="L2550" s="9">
        <f t="shared" si="81"/>
        <v>726200</v>
      </c>
      <c r="M2550" s="9"/>
    </row>
    <row r="2551" spans="1:13">
      <c r="A2551" s="2" t="s">
        <v>3071</v>
      </c>
      <c r="B2551" s="2" t="s">
        <v>2109</v>
      </c>
      <c r="C2551" s="3" t="s">
        <v>494</v>
      </c>
      <c r="D2551" s="2" t="s">
        <v>1532</v>
      </c>
      <c r="E2551" s="8" t="s">
        <v>3084</v>
      </c>
      <c r="F2551" s="4">
        <v>726200</v>
      </c>
      <c r="G2551" s="4"/>
      <c r="H2551" s="4"/>
      <c r="I2551" s="4"/>
      <c r="K2551" t="str">
        <f t="shared" si="80"/>
        <v>TXBROWN</v>
      </c>
      <c r="L2551" s="9">
        <f t="shared" si="81"/>
        <v>726200</v>
      </c>
      <c r="M2551" s="9"/>
    </row>
    <row r="2552" spans="1:13">
      <c r="A2552" s="2" t="s">
        <v>3071</v>
      </c>
      <c r="B2552" s="2" t="s">
        <v>2111</v>
      </c>
      <c r="C2552" s="3" t="s">
        <v>1553</v>
      </c>
      <c r="D2552" s="2" t="s">
        <v>1532</v>
      </c>
      <c r="E2552" s="8" t="s">
        <v>3083</v>
      </c>
      <c r="F2552" s="4">
        <v>726200</v>
      </c>
      <c r="G2552" s="4"/>
      <c r="H2552" s="4"/>
      <c r="I2552" s="4"/>
      <c r="K2552" t="str">
        <f t="shared" si="80"/>
        <v>TXBURLESON</v>
      </c>
      <c r="L2552" s="9">
        <f t="shared" si="81"/>
        <v>726200</v>
      </c>
      <c r="M2552" s="9"/>
    </row>
    <row r="2553" spans="1:13">
      <c r="A2553" s="2" t="s">
        <v>3071</v>
      </c>
      <c r="B2553" s="2" t="s">
        <v>2112</v>
      </c>
      <c r="C2553" s="3" t="s">
        <v>1554</v>
      </c>
      <c r="D2553" s="2" t="s">
        <v>1532</v>
      </c>
      <c r="E2553" s="8" t="s">
        <v>2083</v>
      </c>
      <c r="F2553" s="4">
        <v>726200</v>
      </c>
      <c r="G2553" s="4"/>
      <c r="H2553" s="4"/>
      <c r="I2553" s="4"/>
      <c r="K2553" t="str">
        <f t="shared" si="80"/>
        <v>TXBURNET</v>
      </c>
      <c r="L2553" s="9">
        <f t="shared" si="81"/>
        <v>726200</v>
      </c>
      <c r="M2553" s="9"/>
    </row>
    <row r="2554" spans="1:13">
      <c r="A2554" s="2" t="s">
        <v>3071</v>
      </c>
      <c r="B2554" s="2" t="s">
        <v>2114</v>
      </c>
      <c r="C2554" s="3" t="s">
        <v>712</v>
      </c>
      <c r="D2554" s="2" t="s">
        <v>1532</v>
      </c>
      <c r="E2554" s="8" t="s">
        <v>3080</v>
      </c>
      <c r="F2554" s="4">
        <v>726200</v>
      </c>
      <c r="G2554" s="4"/>
      <c r="H2554" s="4"/>
      <c r="I2554" s="4"/>
      <c r="K2554" t="str">
        <f t="shared" si="80"/>
        <v>TXCALDWELL</v>
      </c>
      <c r="L2554" s="9">
        <f t="shared" si="81"/>
        <v>726200</v>
      </c>
      <c r="M2554" s="9"/>
    </row>
    <row r="2555" spans="1:13">
      <c r="A2555" s="2" t="s">
        <v>3071</v>
      </c>
      <c r="B2555" s="2" t="s">
        <v>2116</v>
      </c>
      <c r="C2555" s="3" t="s">
        <v>11</v>
      </c>
      <c r="D2555" s="2" t="s">
        <v>1532</v>
      </c>
      <c r="E2555" s="8" t="s">
        <v>3085</v>
      </c>
      <c r="F2555" s="4">
        <v>726200</v>
      </c>
      <c r="G2555" s="4"/>
      <c r="H2555" s="4"/>
      <c r="I2555" s="4"/>
      <c r="K2555" t="str">
        <f t="shared" si="80"/>
        <v>TXCALHOUN</v>
      </c>
      <c r="L2555" s="9">
        <f t="shared" si="81"/>
        <v>726200</v>
      </c>
      <c r="M2555" s="9"/>
    </row>
    <row r="2556" spans="1:13">
      <c r="A2556" s="2" t="s">
        <v>3071</v>
      </c>
      <c r="B2556" s="2" t="s">
        <v>2117</v>
      </c>
      <c r="C2556" s="3" t="s">
        <v>1555</v>
      </c>
      <c r="D2556" s="2" t="s">
        <v>1532</v>
      </c>
      <c r="E2556" s="8" t="s">
        <v>3086</v>
      </c>
      <c r="F2556" s="4">
        <v>726200</v>
      </c>
      <c r="G2556" s="4"/>
      <c r="H2556" s="4"/>
      <c r="I2556" s="4"/>
      <c r="K2556" t="str">
        <f t="shared" si="80"/>
        <v>TXCALLAHAN</v>
      </c>
      <c r="L2556" s="9">
        <f t="shared" si="81"/>
        <v>726200</v>
      </c>
      <c r="M2556" s="9"/>
    </row>
    <row r="2557" spans="1:13">
      <c r="A2557" s="2" t="s">
        <v>3071</v>
      </c>
      <c r="B2557" s="2" t="s">
        <v>2118</v>
      </c>
      <c r="C2557" s="3" t="s">
        <v>767</v>
      </c>
      <c r="D2557" s="2" t="s">
        <v>1532</v>
      </c>
      <c r="E2557" s="8" t="s">
        <v>3087</v>
      </c>
      <c r="F2557" s="4">
        <v>726200</v>
      </c>
      <c r="G2557" s="4"/>
      <c r="H2557" s="4"/>
      <c r="I2557" s="4"/>
      <c r="K2557" t="str">
        <f t="shared" si="80"/>
        <v>TXCAMERON</v>
      </c>
      <c r="L2557" s="9">
        <f t="shared" si="81"/>
        <v>726200</v>
      </c>
      <c r="M2557" s="9"/>
    </row>
    <row r="2558" spans="1:13">
      <c r="A2558" s="2" t="s">
        <v>3071</v>
      </c>
      <c r="B2558" s="2" t="s">
        <v>2120</v>
      </c>
      <c r="C2558" s="3" t="s">
        <v>1556</v>
      </c>
      <c r="D2558" s="2" t="s">
        <v>1532</v>
      </c>
      <c r="E2558" s="8" t="s">
        <v>3194</v>
      </c>
      <c r="F2558" s="4">
        <v>726200</v>
      </c>
      <c r="G2558" s="4"/>
      <c r="H2558" s="4"/>
      <c r="I2558" s="4"/>
      <c r="K2558" t="str">
        <f t="shared" si="80"/>
        <v>TXCAMP</v>
      </c>
      <c r="L2558" s="9">
        <f t="shared" si="81"/>
        <v>726200</v>
      </c>
      <c r="M2558" s="9"/>
    </row>
    <row r="2559" spans="1:13">
      <c r="A2559" s="2" t="s">
        <v>3071</v>
      </c>
      <c r="B2559" s="2" t="s">
        <v>2121</v>
      </c>
      <c r="C2559" s="3" t="s">
        <v>1557</v>
      </c>
      <c r="D2559" s="2" t="s">
        <v>1532</v>
      </c>
      <c r="E2559" s="8" t="s">
        <v>3077</v>
      </c>
      <c r="F2559" s="4">
        <v>726200</v>
      </c>
      <c r="G2559" s="4"/>
      <c r="H2559" s="4"/>
      <c r="I2559" s="4"/>
      <c r="K2559" t="str">
        <f t="shared" si="80"/>
        <v>TXCARSON</v>
      </c>
      <c r="L2559" s="9">
        <f t="shared" si="81"/>
        <v>726200</v>
      </c>
      <c r="M2559" s="9"/>
    </row>
    <row r="2560" spans="1:13">
      <c r="A2560" s="2" t="s">
        <v>3071</v>
      </c>
      <c r="B2560" s="2" t="s">
        <v>2123</v>
      </c>
      <c r="C2560" s="3" t="s">
        <v>496</v>
      </c>
      <c r="D2560" s="2" t="s">
        <v>1532</v>
      </c>
      <c r="E2560" s="8" t="s">
        <v>2083</v>
      </c>
      <c r="F2560" s="4">
        <v>726200</v>
      </c>
      <c r="G2560" s="4"/>
      <c r="H2560" s="4"/>
      <c r="I2560" s="4"/>
      <c r="K2560" t="str">
        <f t="shared" si="80"/>
        <v>TXCASS</v>
      </c>
      <c r="L2560" s="9">
        <f t="shared" si="81"/>
        <v>726200</v>
      </c>
      <c r="M2560" s="9"/>
    </row>
    <row r="2561" spans="1:13">
      <c r="A2561" s="2" t="s">
        <v>3071</v>
      </c>
      <c r="B2561" s="2" t="s">
        <v>2124</v>
      </c>
      <c r="C2561" s="3" t="s">
        <v>1558</v>
      </c>
      <c r="D2561" s="2" t="s">
        <v>1532</v>
      </c>
      <c r="E2561" s="8" t="s">
        <v>2083</v>
      </c>
      <c r="F2561" s="4">
        <v>726200</v>
      </c>
      <c r="G2561" s="4"/>
      <c r="H2561" s="4"/>
      <c r="I2561" s="4"/>
      <c r="K2561" t="str">
        <f t="shared" si="80"/>
        <v>TXCASTRO</v>
      </c>
      <c r="L2561" s="9">
        <f t="shared" si="81"/>
        <v>726200</v>
      </c>
      <c r="M2561" s="9"/>
    </row>
    <row r="2562" spans="1:13">
      <c r="A2562" s="2" t="s">
        <v>3071</v>
      </c>
      <c r="B2562" s="2" t="s">
        <v>2125</v>
      </c>
      <c r="C2562" s="3" t="s">
        <v>12</v>
      </c>
      <c r="D2562" s="2" t="s">
        <v>1532</v>
      </c>
      <c r="E2562" s="8" t="s">
        <v>3079</v>
      </c>
      <c r="F2562" s="4">
        <v>726200</v>
      </c>
      <c r="G2562" s="4"/>
      <c r="H2562" s="4"/>
      <c r="I2562" s="4"/>
      <c r="K2562" t="str">
        <f t="shared" si="80"/>
        <v>TXCHAMBERS</v>
      </c>
      <c r="L2562" s="9">
        <f t="shared" si="81"/>
        <v>726200</v>
      </c>
      <c r="M2562" s="9"/>
    </row>
    <row r="2563" spans="1:13">
      <c r="A2563" s="2" t="s">
        <v>3071</v>
      </c>
      <c r="B2563" s="2" t="s">
        <v>2127</v>
      </c>
      <c r="C2563" s="3" t="s">
        <v>13</v>
      </c>
      <c r="D2563" s="2" t="s">
        <v>1532</v>
      </c>
      <c r="E2563" s="8" t="s">
        <v>3088</v>
      </c>
      <c r="F2563" s="4">
        <v>726200</v>
      </c>
      <c r="G2563" s="4"/>
      <c r="H2563" s="4"/>
      <c r="I2563" s="4"/>
      <c r="K2563" t="str">
        <f t="shared" si="80"/>
        <v>TXCHEROKEE</v>
      </c>
      <c r="L2563" s="9">
        <f t="shared" si="81"/>
        <v>726200</v>
      </c>
      <c r="M2563" s="9"/>
    </row>
    <row r="2564" spans="1:13">
      <c r="A2564" s="2" t="s">
        <v>3071</v>
      </c>
      <c r="B2564" s="2" t="s">
        <v>2128</v>
      </c>
      <c r="C2564" s="3" t="s">
        <v>1559</v>
      </c>
      <c r="D2564" s="2" t="s">
        <v>1532</v>
      </c>
      <c r="E2564" s="8" t="s">
        <v>2083</v>
      </c>
      <c r="F2564" s="4">
        <v>726200</v>
      </c>
      <c r="G2564" s="4"/>
      <c r="H2564" s="4"/>
      <c r="I2564" s="4"/>
      <c r="K2564" t="str">
        <f t="shared" si="80"/>
        <v>TXCHILDRESS</v>
      </c>
      <c r="L2564" s="9">
        <f t="shared" si="81"/>
        <v>726200</v>
      </c>
      <c r="M2564" s="9"/>
    </row>
    <row r="2565" spans="1:13">
      <c r="A2565" s="2" t="s">
        <v>3071</v>
      </c>
      <c r="B2565" s="2" t="s">
        <v>2129</v>
      </c>
      <c r="C2565" s="3" t="s">
        <v>17</v>
      </c>
      <c r="D2565" s="2" t="s">
        <v>1532</v>
      </c>
      <c r="E2565" s="8" t="s">
        <v>3076</v>
      </c>
      <c r="F2565" s="4">
        <v>726200</v>
      </c>
      <c r="G2565" s="4"/>
      <c r="H2565" s="4"/>
      <c r="I2565" s="4"/>
      <c r="K2565" t="str">
        <f t="shared" ref="K2565:K2628" si="82">+D2565&amp;C2565</f>
        <v>TXCLAY</v>
      </c>
      <c r="L2565" s="9">
        <f t="shared" ref="L2565:L2628" si="83">+F2565</f>
        <v>726200</v>
      </c>
      <c r="M2565" s="9"/>
    </row>
    <row r="2566" spans="1:13">
      <c r="A2566" s="2" t="s">
        <v>3071</v>
      </c>
      <c r="B2566" s="2" t="s">
        <v>2130</v>
      </c>
      <c r="C2566" s="3" t="s">
        <v>1560</v>
      </c>
      <c r="D2566" s="2" t="s">
        <v>1532</v>
      </c>
      <c r="E2566" s="8" t="s">
        <v>2083</v>
      </c>
      <c r="F2566" s="4">
        <v>726200</v>
      </c>
      <c r="G2566" s="4"/>
      <c r="H2566" s="4"/>
      <c r="I2566" s="4"/>
      <c r="K2566" t="str">
        <f t="shared" si="82"/>
        <v>TXCOCHRAN</v>
      </c>
      <c r="L2566" s="9">
        <f t="shared" si="83"/>
        <v>726200</v>
      </c>
      <c r="M2566" s="9"/>
    </row>
    <row r="2567" spans="1:13">
      <c r="A2567" s="2" t="s">
        <v>3071</v>
      </c>
      <c r="B2567" s="2" t="s">
        <v>2132</v>
      </c>
      <c r="C2567" s="3" t="s">
        <v>1561</v>
      </c>
      <c r="D2567" s="2" t="s">
        <v>1532</v>
      </c>
      <c r="E2567" s="8" t="s">
        <v>2083</v>
      </c>
      <c r="F2567" s="4">
        <v>726200</v>
      </c>
      <c r="G2567" s="4"/>
      <c r="H2567" s="4"/>
      <c r="I2567" s="4"/>
      <c r="K2567" t="str">
        <f t="shared" si="82"/>
        <v>TXCOKE</v>
      </c>
      <c r="L2567" s="9">
        <f t="shared" si="83"/>
        <v>726200</v>
      </c>
      <c r="M2567" s="9"/>
    </row>
    <row r="2568" spans="1:13">
      <c r="A2568" s="2" t="s">
        <v>3071</v>
      </c>
      <c r="B2568" s="2" t="s">
        <v>2134</v>
      </c>
      <c r="C2568" s="3" t="s">
        <v>1562</v>
      </c>
      <c r="D2568" s="2" t="s">
        <v>1532</v>
      </c>
      <c r="E2568" s="8" t="s">
        <v>2083</v>
      </c>
      <c r="F2568" s="4">
        <v>726200</v>
      </c>
      <c r="G2568" s="4"/>
      <c r="H2568" s="4"/>
      <c r="I2568" s="4"/>
      <c r="K2568" t="str">
        <f t="shared" si="82"/>
        <v>TXCOLEMAN</v>
      </c>
      <c r="L2568" s="9">
        <f t="shared" si="83"/>
        <v>726200</v>
      </c>
      <c r="M2568" s="9"/>
    </row>
    <row r="2569" spans="1:13">
      <c r="A2569" s="2" t="s">
        <v>3071</v>
      </c>
      <c r="B2569" s="2" t="s">
        <v>2136</v>
      </c>
      <c r="C2569" s="3" t="s">
        <v>1563</v>
      </c>
      <c r="D2569" s="2" t="s">
        <v>1532</v>
      </c>
      <c r="E2569" s="8" t="s">
        <v>3089</v>
      </c>
      <c r="F2569" s="4">
        <v>726200</v>
      </c>
      <c r="G2569" s="4"/>
      <c r="H2569" s="4"/>
      <c r="I2569" s="4"/>
      <c r="K2569" t="str">
        <f t="shared" si="82"/>
        <v>TXCOLLIN</v>
      </c>
      <c r="L2569" s="9">
        <f t="shared" si="83"/>
        <v>726200</v>
      </c>
      <c r="M2569" s="9"/>
    </row>
    <row r="2570" spans="1:13">
      <c r="A2570" s="2" t="s">
        <v>3071</v>
      </c>
      <c r="B2570" s="2" t="s">
        <v>2137</v>
      </c>
      <c r="C2570" s="3" t="s">
        <v>1564</v>
      </c>
      <c r="D2570" s="2" t="s">
        <v>1532</v>
      </c>
      <c r="E2570" s="8" t="s">
        <v>2083</v>
      </c>
      <c r="F2570" s="4">
        <v>726200</v>
      </c>
      <c r="G2570" s="4"/>
      <c r="H2570" s="4"/>
      <c r="I2570" s="4"/>
      <c r="K2570" t="str">
        <f t="shared" si="82"/>
        <v>TXCOLLINGSWORTH</v>
      </c>
      <c r="L2570" s="9">
        <f t="shared" si="83"/>
        <v>726200</v>
      </c>
      <c r="M2570" s="9"/>
    </row>
    <row r="2571" spans="1:13">
      <c r="A2571" s="2" t="s">
        <v>3071</v>
      </c>
      <c r="B2571" s="2" t="s">
        <v>2138</v>
      </c>
      <c r="C2571" s="3" t="s">
        <v>1565</v>
      </c>
      <c r="D2571" s="2" t="s">
        <v>1532</v>
      </c>
      <c r="E2571" s="8" t="s">
        <v>2083</v>
      </c>
      <c r="F2571" s="4">
        <v>726200</v>
      </c>
      <c r="G2571" s="4"/>
      <c r="H2571" s="4"/>
      <c r="I2571" s="4"/>
      <c r="K2571" t="str">
        <f t="shared" si="82"/>
        <v>TXCOLORADO</v>
      </c>
      <c r="L2571" s="9">
        <f t="shared" si="83"/>
        <v>726200</v>
      </c>
      <c r="M2571" s="9"/>
    </row>
    <row r="2572" spans="1:13">
      <c r="A2572" s="2" t="s">
        <v>3071</v>
      </c>
      <c r="B2572" s="2" t="s">
        <v>2139</v>
      </c>
      <c r="C2572" s="3" t="s">
        <v>1566</v>
      </c>
      <c r="D2572" s="2" t="s">
        <v>1532</v>
      </c>
      <c r="E2572" s="8" t="s">
        <v>3078</v>
      </c>
      <c r="F2572" s="4">
        <v>726200</v>
      </c>
      <c r="G2572" s="4"/>
      <c r="H2572" s="4"/>
      <c r="I2572" s="4"/>
      <c r="K2572" t="str">
        <f t="shared" si="82"/>
        <v>TXCOMAL</v>
      </c>
      <c r="L2572" s="9">
        <f t="shared" si="83"/>
        <v>726200</v>
      </c>
      <c r="M2572" s="9"/>
    </row>
    <row r="2573" spans="1:13">
      <c r="A2573" s="2" t="s">
        <v>3071</v>
      </c>
      <c r="B2573" s="2" t="s">
        <v>2140</v>
      </c>
      <c r="C2573" s="3" t="s">
        <v>643</v>
      </c>
      <c r="D2573" s="2" t="s">
        <v>1532</v>
      </c>
      <c r="E2573" s="8" t="s">
        <v>2083</v>
      </c>
      <c r="F2573" s="4">
        <v>726200</v>
      </c>
      <c r="G2573" s="4"/>
      <c r="H2573" s="4"/>
      <c r="I2573" s="4"/>
      <c r="K2573" t="str">
        <f t="shared" si="82"/>
        <v>TXCOMANCHE</v>
      </c>
      <c r="L2573" s="9">
        <f t="shared" si="83"/>
        <v>726200</v>
      </c>
      <c r="M2573" s="9"/>
    </row>
    <row r="2574" spans="1:13">
      <c r="A2574" s="2" t="s">
        <v>3071</v>
      </c>
      <c r="B2574" s="2" t="s">
        <v>2141</v>
      </c>
      <c r="C2574" s="3" t="s">
        <v>1567</v>
      </c>
      <c r="D2574" s="2" t="s">
        <v>1532</v>
      </c>
      <c r="E2574" s="8" t="s">
        <v>2083</v>
      </c>
      <c r="F2574" s="4">
        <v>726200</v>
      </c>
      <c r="G2574" s="4"/>
      <c r="H2574" s="4"/>
      <c r="I2574" s="4"/>
      <c r="K2574" t="str">
        <f t="shared" si="82"/>
        <v>TXCONCHO</v>
      </c>
      <c r="L2574" s="9">
        <f t="shared" si="83"/>
        <v>726200</v>
      </c>
      <c r="M2574" s="9"/>
    </row>
    <row r="2575" spans="1:13">
      <c r="A2575" s="2" t="s">
        <v>3071</v>
      </c>
      <c r="B2575" s="2" t="s">
        <v>2143</v>
      </c>
      <c r="C2575" s="3" t="s">
        <v>1568</v>
      </c>
      <c r="D2575" s="2" t="s">
        <v>1532</v>
      </c>
      <c r="E2575" s="8" t="s">
        <v>3090</v>
      </c>
      <c r="F2575" s="4">
        <v>726200</v>
      </c>
      <c r="G2575" s="4"/>
      <c r="H2575" s="4"/>
      <c r="I2575" s="4"/>
      <c r="K2575" t="str">
        <f t="shared" si="82"/>
        <v>TXCOOKE</v>
      </c>
      <c r="L2575" s="9">
        <f t="shared" si="83"/>
        <v>726200</v>
      </c>
      <c r="M2575" s="9"/>
    </row>
    <row r="2576" spans="1:13">
      <c r="A2576" s="2" t="s">
        <v>3071</v>
      </c>
      <c r="B2576" s="2" t="s">
        <v>2145</v>
      </c>
      <c r="C2576" s="3" t="s">
        <v>1569</v>
      </c>
      <c r="D2576" s="2" t="s">
        <v>1532</v>
      </c>
      <c r="E2576" s="8" t="s">
        <v>3082</v>
      </c>
      <c r="F2576" s="4">
        <v>726200</v>
      </c>
      <c r="G2576" s="4"/>
      <c r="H2576" s="4"/>
      <c r="I2576" s="4"/>
      <c r="K2576" t="str">
        <f t="shared" si="82"/>
        <v>TXCORYELL</v>
      </c>
      <c r="L2576" s="9">
        <f t="shared" si="83"/>
        <v>726200</v>
      </c>
      <c r="M2576" s="9"/>
    </row>
    <row r="2577" spans="1:13">
      <c r="A2577" s="2" t="s">
        <v>3071</v>
      </c>
      <c r="B2577" s="2" t="s">
        <v>2146</v>
      </c>
      <c r="C2577" s="3" t="s">
        <v>1570</v>
      </c>
      <c r="D2577" s="2" t="s">
        <v>1532</v>
      </c>
      <c r="E2577" s="8" t="s">
        <v>2083</v>
      </c>
      <c r="F2577" s="4">
        <v>726200</v>
      </c>
      <c r="G2577" s="4"/>
      <c r="H2577" s="4"/>
      <c r="I2577" s="4"/>
      <c r="K2577" t="str">
        <f t="shared" si="82"/>
        <v>TXCOTTLE</v>
      </c>
      <c r="L2577" s="9">
        <f t="shared" si="83"/>
        <v>726200</v>
      </c>
      <c r="M2577" s="9"/>
    </row>
    <row r="2578" spans="1:13">
      <c r="A2578" s="2" t="s">
        <v>3071</v>
      </c>
      <c r="B2578" s="2" t="s">
        <v>2147</v>
      </c>
      <c r="C2578" s="3" t="s">
        <v>1571</v>
      </c>
      <c r="D2578" s="2" t="s">
        <v>1532</v>
      </c>
      <c r="E2578" s="8" t="s">
        <v>2083</v>
      </c>
      <c r="F2578" s="4">
        <v>726200</v>
      </c>
      <c r="G2578" s="4"/>
      <c r="H2578" s="4"/>
      <c r="I2578" s="4"/>
      <c r="K2578" t="str">
        <f t="shared" si="82"/>
        <v>TXCRANE</v>
      </c>
      <c r="L2578" s="9">
        <f t="shared" si="83"/>
        <v>726200</v>
      </c>
      <c r="M2578" s="9"/>
    </row>
    <row r="2579" spans="1:13">
      <c r="A2579" s="2" t="s">
        <v>3071</v>
      </c>
      <c r="B2579" s="2" t="s">
        <v>2148</v>
      </c>
      <c r="C2579" s="3" t="s">
        <v>1510</v>
      </c>
      <c r="D2579" s="2" t="s">
        <v>1532</v>
      </c>
      <c r="E2579" s="8" t="s">
        <v>2083</v>
      </c>
      <c r="F2579" s="4">
        <v>726200</v>
      </c>
      <c r="G2579" s="4"/>
      <c r="H2579" s="4"/>
      <c r="I2579" s="4"/>
      <c r="K2579" t="str">
        <f t="shared" si="82"/>
        <v>TXCROCKETT</v>
      </c>
      <c r="L2579" s="9">
        <f t="shared" si="83"/>
        <v>726200</v>
      </c>
      <c r="M2579" s="9"/>
    </row>
    <row r="2580" spans="1:13">
      <c r="A2580" s="2" t="s">
        <v>3071</v>
      </c>
      <c r="B2580" s="2" t="s">
        <v>2149</v>
      </c>
      <c r="C2580" s="3" t="s">
        <v>1572</v>
      </c>
      <c r="D2580" s="2" t="s">
        <v>1532</v>
      </c>
      <c r="E2580" s="8" t="s">
        <v>3091</v>
      </c>
      <c r="F2580" s="4">
        <v>726200</v>
      </c>
      <c r="G2580" s="4"/>
      <c r="H2580" s="4"/>
      <c r="I2580" s="4"/>
      <c r="K2580" t="str">
        <f t="shared" si="82"/>
        <v>TXCROSBY</v>
      </c>
      <c r="L2580" s="9">
        <f t="shared" si="83"/>
        <v>726200</v>
      </c>
      <c r="M2580" s="9"/>
    </row>
    <row r="2581" spans="1:13">
      <c r="A2581" s="2" t="s">
        <v>3071</v>
      </c>
      <c r="B2581" s="2" t="s">
        <v>2150</v>
      </c>
      <c r="C2581" s="3" t="s">
        <v>1573</v>
      </c>
      <c r="D2581" s="2" t="s">
        <v>1532</v>
      </c>
      <c r="E2581" s="8" t="s">
        <v>2083</v>
      </c>
      <c r="F2581" s="4">
        <v>726200</v>
      </c>
      <c r="G2581" s="4"/>
      <c r="H2581" s="4"/>
      <c r="I2581" s="4"/>
      <c r="K2581" t="str">
        <f t="shared" si="82"/>
        <v>TXCULBERSON</v>
      </c>
      <c r="L2581" s="9">
        <f t="shared" si="83"/>
        <v>726200</v>
      </c>
      <c r="M2581" s="9"/>
    </row>
    <row r="2582" spans="1:13">
      <c r="A2582" s="2" t="s">
        <v>3071</v>
      </c>
      <c r="B2582" s="2" t="s">
        <v>2152</v>
      </c>
      <c r="C2582" s="3" t="s">
        <v>1574</v>
      </c>
      <c r="D2582" s="2" t="s">
        <v>1532</v>
      </c>
      <c r="E2582" s="8" t="s">
        <v>2083</v>
      </c>
      <c r="F2582" s="4">
        <v>726200</v>
      </c>
      <c r="G2582" s="4"/>
      <c r="H2582" s="4"/>
      <c r="I2582" s="4"/>
      <c r="K2582" t="str">
        <f t="shared" si="82"/>
        <v>TXDALLAM</v>
      </c>
      <c r="L2582" s="9">
        <f t="shared" si="83"/>
        <v>726200</v>
      </c>
      <c r="M2582" s="9"/>
    </row>
    <row r="2583" spans="1:13">
      <c r="A2583" s="2" t="s">
        <v>3071</v>
      </c>
      <c r="B2583" s="2" t="s">
        <v>2153</v>
      </c>
      <c r="C2583" s="3" t="s">
        <v>27</v>
      </c>
      <c r="D2583" s="2" t="s">
        <v>1532</v>
      </c>
      <c r="E2583" s="8" t="s">
        <v>3089</v>
      </c>
      <c r="F2583" s="4">
        <v>726200</v>
      </c>
      <c r="G2583" s="4"/>
      <c r="H2583" s="4"/>
      <c r="I2583" s="4"/>
      <c r="K2583" t="str">
        <f t="shared" si="82"/>
        <v>TXDALLAS</v>
      </c>
      <c r="L2583" s="9">
        <f t="shared" si="83"/>
        <v>726200</v>
      </c>
      <c r="M2583" s="9"/>
    </row>
    <row r="2584" spans="1:13">
      <c r="A2584" s="2" t="s">
        <v>3071</v>
      </c>
      <c r="B2584" s="2" t="s">
        <v>2155</v>
      </c>
      <c r="C2584" s="3" t="s">
        <v>372</v>
      </c>
      <c r="D2584" s="2" t="s">
        <v>1532</v>
      </c>
      <c r="E2584" s="8" t="s">
        <v>3092</v>
      </c>
      <c r="F2584" s="4">
        <v>726200</v>
      </c>
      <c r="G2584" s="4"/>
      <c r="H2584" s="4"/>
      <c r="I2584" s="4"/>
      <c r="K2584" t="str">
        <f t="shared" si="82"/>
        <v>TXDAWSON</v>
      </c>
      <c r="L2584" s="9">
        <f t="shared" si="83"/>
        <v>726200</v>
      </c>
      <c r="M2584" s="9"/>
    </row>
    <row r="2585" spans="1:13">
      <c r="A2585" s="2" t="s">
        <v>3071</v>
      </c>
      <c r="B2585" s="2" t="s">
        <v>2156</v>
      </c>
      <c r="C2585" s="3" t="s">
        <v>1575</v>
      </c>
      <c r="D2585" s="2" t="s">
        <v>1532</v>
      </c>
      <c r="E2585" s="8" t="s">
        <v>3093</v>
      </c>
      <c r="F2585" s="4">
        <v>726200</v>
      </c>
      <c r="G2585" s="4"/>
      <c r="H2585" s="4"/>
      <c r="I2585" s="4"/>
      <c r="K2585" t="str">
        <f t="shared" si="82"/>
        <v>TXDEAF SMITH</v>
      </c>
      <c r="L2585" s="9">
        <f t="shared" si="83"/>
        <v>726200</v>
      </c>
      <c r="M2585" s="9"/>
    </row>
    <row r="2586" spans="1:13">
      <c r="A2586" s="2" t="s">
        <v>3071</v>
      </c>
      <c r="B2586" s="2" t="s">
        <v>2157</v>
      </c>
      <c r="C2586" s="3" t="s">
        <v>237</v>
      </c>
      <c r="D2586" s="2" t="s">
        <v>1532</v>
      </c>
      <c r="E2586" s="8" t="s">
        <v>2083</v>
      </c>
      <c r="F2586" s="4">
        <v>726200</v>
      </c>
      <c r="G2586" s="4"/>
      <c r="H2586" s="4"/>
      <c r="I2586" s="4"/>
      <c r="K2586" t="str">
        <f t="shared" si="82"/>
        <v>TXDELTA</v>
      </c>
      <c r="L2586" s="9">
        <f t="shared" si="83"/>
        <v>726200</v>
      </c>
      <c r="M2586" s="9"/>
    </row>
    <row r="2587" spans="1:13">
      <c r="A2587" s="2" t="s">
        <v>3071</v>
      </c>
      <c r="B2587" s="2" t="s">
        <v>2158</v>
      </c>
      <c r="C2587" s="3" t="s">
        <v>1576</v>
      </c>
      <c r="D2587" s="2" t="s">
        <v>1532</v>
      </c>
      <c r="E2587" s="8" t="s">
        <v>3089</v>
      </c>
      <c r="F2587" s="4">
        <v>726200</v>
      </c>
      <c r="G2587" s="4"/>
      <c r="H2587" s="4"/>
      <c r="I2587" s="4"/>
      <c r="K2587" t="str">
        <f t="shared" si="82"/>
        <v>TXDENTON</v>
      </c>
      <c r="L2587" s="9">
        <f t="shared" si="83"/>
        <v>726200</v>
      </c>
      <c r="M2587" s="9"/>
    </row>
    <row r="2588" spans="1:13">
      <c r="A2588" s="2" t="s">
        <v>3071</v>
      </c>
      <c r="B2588" s="2" t="s">
        <v>2159</v>
      </c>
      <c r="C2588" s="3" t="s">
        <v>502</v>
      </c>
      <c r="D2588" s="2" t="s">
        <v>1532</v>
      </c>
      <c r="E2588" s="8" t="s">
        <v>2083</v>
      </c>
      <c r="F2588" s="4">
        <v>726200</v>
      </c>
      <c r="G2588" s="4"/>
      <c r="H2588" s="4"/>
      <c r="I2588" s="4"/>
      <c r="K2588" t="str">
        <f t="shared" si="82"/>
        <v>TXDE WITT</v>
      </c>
      <c r="L2588" s="9">
        <f t="shared" si="83"/>
        <v>726200</v>
      </c>
      <c r="M2588" s="9"/>
    </row>
    <row r="2589" spans="1:13">
      <c r="A2589" s="2" t="s">
        <v>3071</v>
      </c>
      <c r="B2589" s="2" t="s">
        <v>2161</v>
      </c>
      <c r="C2589" s="3" t="s">
        <v>1577</v>
      </c>
      <c r="D2589" s="2" t="s">
        <v>1532</v>
      </c>
      <c r="E2589" s="8" t="s">
        <v>2083</v>
      </c>
      <c r="F2589" s="4">
        <v>726200</v>
      </c>
      <c r="G2589" s="4"/>
      <c r="H2589" s="4"/>
      <c r="I2589" s="4"/>
      <c r="K2589" t="str">
        <f t="shared" si="82"/>
        <v>TXDICKENS</v>
      </c>
      <c r="L2589" s="9">
        <f t="shared" si="83"/>
        <v>726200</v>
      </c>
      <c r="M2589" s="9"/>
    </row>
    <row r="2590" spans="1:13">
      <c r="A2590" s="2" t="s">
        <v>3071</v>
      </c>
      <c r="B2590" s="2" t="s">
        <v>2162</v>
      </c>
      <c r="C2590" s="3" t="s">
        <v>1578</v>
      </c>
      <c r="D2590" s="2" t="s">
        <v>1532</v>
      </c>
      <c r="E2590" s="8" t="s">
        <v>2083</v>
      </c>
      <c r="F2590" s="4">
        <v>726200</v>
      </c>
      <c r="G2590" s="4"/>
      <c r="H2590" s="4"/>
      <c r="I2590" s="4"/>
      <c r="K2590" t="str">
        <f t="shared" si="82"/>
        <v>TXDIMMIT</v>
      </c>
      <c r="L2590" s="9">
        <f t="shared" si="83"/>
        <v>726200</v>
      </c>
      <c r="M2590" s="9"/>
    </row>
    <row r="2591" spans="1:13">
      <c r="A2591" s="2" t="s">
        <v>3071</v>
      </c>
      <c r="B2591" s="2" t="s">
        <v>2163</v>
      </c>
      <c r="C2591" s="3" t="s">
        <v>1579</v>
      </c>
      <c r="D2591" s="2" t="s">
        <v>1532</v>
      </c>
      <c r="E2591" s="8" t="s">
        <v>2083</v>
      </c>
      <c r="F2591" s="4">
        <v>726200</v>
      </c>
      <c r="G2591" s="4"/>
      <c r="H2591" s="4"/>
      <c r="I2591" s="4"/>
      <c r="K2591" t="str">
        <f t="shared" si="82"/>
        <v>TXDONLEY</v>
      </c>
      <c r="L2591" s="9">
        <f t="shared" si="83"/>
        <v>726200</v>
      </c>
      <c r="M2591" s="9"/>
    </row>
    <row r="2592" spans="1:13">
      <c r="A2592" s="2" t="s">
        <v>3071</v>
      </c>
      <c r="B2592" s="2" t="s">
        <v>2164</v>
      </c>
      <c r="C2592" s="3" t="s">
        <v>303</v>
      </c>
      <c r="D2592" s="2" t="s">
        <v>1532</v>
      </c>
      <c r="E2592" s="8" t="s">
        <v>3114</v>
      </c>
      <c r="F2592" s="4">
        <v>726200</v>
      </c>
      <c r="G2592" s="4"/>
      <c r="H2592" s="4"/>
      <c r="I2592" s="4"/>
      <c r="K2592" t="str">
        <f t="shared" si="82"/>
        <v>TXDUVAL</v>
      </c>
      <c r="L2592" s="9">
        <f t="shared" si="83"/>
        <v>726200</v>
      </c>
      <c r="M2592" s="9"/>
    </row>
    <row r="2593" spans="1:13">
      <c r="A2593" s="2" t="s">
        <v>3071</v>
      </c>
      <c r="B2593" s="2" t="s">
        <v>2165</v>
      </c>
      <c r="C2593" s="3" t="s">
        <v>1580</v>
      </c>
      <c r="D2593" s="2" t="s">
        <v>1532</v>
      </c>
      <c r="E2593" s="8" t="s">
        <v>2083</v>
      </c>
      <c r="F2593" s="4">
        <v>726200</v>
      </c>
      <c r="G2593" s="4"/>
      <c r="H2593" s="4"/>
      <c r="I2593" s="4"/>
      <c r="K2593" t="str">
        <f t="shared" si="82"/>
        <v>TXEASTLAND</v>
      </c>
      <c r="L2593" s="9">
        <f t="shared" si="83"/>
        <v>726200</v>
      </c>
      <c r="M2593" s="9"/>
    </row>
    <row r="2594" spans="1:13">
      <c r="A2594" s="2" t="s">
        <v>3071</v>
      </c>
      <c r="B2594" s="2" t="s">
        <v>2231</v>
      </c>
      <c r="C2594" s="3" t="s">
        <v>1581</v>
      </c>
      <c r="D2594" s="2" t="s">
        <v>1532</v>
      </c>
      <c r="E2594" s="8" t="s">
        <v>3094</v>
      </c>
      <c r="F2594" s="4">
        <v>726200</v>
      </c>
      <c r="G2594" s="4"/>
      <c r="H2594" s="4"/>
      <c r="I2594" s="4"/>
      <c r="K2594" t="str">
        <f t="shared" si="82"/>
        <v>TXECTOR</v>
      </c>
      <c r="L2594" s="9">
        <f t="shared" si="83"/>
        <v>726200</v>
      </c>
      <c r="M2594" s="9"/>
    </row>
    <row r="2595" spans="1:13">
      <c r="A2595" s="2" t="s">
        <v>3071</v>
      </c>
      <c r="B2595" s="2" t="s">
        <v>2232</v>
      </c>
      <c r="C2595" s="3" t="s">
        <v>505</v>
      </c>
      <c r="D2595" s="2" t="s">
        <v>1532</v>
      </c>
      <c r="E2595" s="8" t="s">
        <v>2083</v>
      </c>
      <c r="F2595" s="4">
        <v>726200</v>
      </c>
      <c r="G2595" s="4"/>
      <c r="H2595" s="4"/>
      <c r="I2595" s="4"/>
      <c r="K2595" t="str">
        <f t="shared" si="82"/>
        <v>TXEDWARDS</v>
      </c>
      <c r="L2595" s="9">
        <f t="shared" si="83"/>
        <v>726200</v>
      </c>
      <c r="M2595" s="9"/>
    </row>
    <row r="2596" spans="1:13">
      <c r="A2596" s="2" t="s">
        <v>3071</v>
      </c>
      <c r="B2596" s="2" t="s">
        <v>2233</v>
      </c>
      <c r="C2596" s="3" t="s">
        <v>647</v>
      </c>
      <c r="D2596" s="2" t="s">
        <v>1532</v>
      </c>
      <c r="E2596" s="8" t="s">
        <v>3089</v>
      </c>
      <c r="F2596" s="4">
        <v>726200</v>
      </c>
      <c r="G2596" s="4"/>
      <c r="H2596" s="4"/>
      <c r="I2596" s="4"/>
      <c r="K2596" t="str">
        <f t="shared" si="82"/>
        <v>TXELLIS</v>
      </c>
      <c r="L2596" s="9">
        <f t="shared" si="83"/>
        <v>726200</v>
      </c>
      <c r="M2596" s="9"/>
    </row>
    <row r="2597" spans="1:13">
      <c r="A2597" s="2" t="s">
        <v>3071</v>
      </c>
      <c r="B2597" s="2" t="s">
        <v>2235</v>
      </c>
      <c r="C2597" s="3" t="s">
        <v>243</v>
      </c>
      <c r="D2597" s="2" t="s">
        <v>1532</v>
      </c>
      <c r="E2597" s="8" t="s">
        <v>3095</v>
      </c>
      <c r="F2597" s="4">
        <v>726200</v>
      </c>
      <c r="G2597" s="4"/>
      <c r="H2597" s="4"/>
      <c r="I2597" s="4"/>
      <c r="K2597" t="str">
        <f t="shared" si="82"/>
        <v>TXEL PASO</v>
      </c>
      <c r="L2597" s="9">
        <f t="shared" si="83"/>
        <v>726200</v>
      </c>
      <c r="M2597" s="9"/>
    </row>
    <row r="2598" spans="1:13">
      <c r="A2598" s="2" t="s">
        <v>3071</v>
      </c>
      <c r="B2598" s="2" t="s">
        <v>2236</v>
      </c>
      <c r="C2598" s="3" t="s">
        <v>1582</v>
      </c>
      <c r="D2598" s="2" t="s">
        <v>1532</v>
      </c>
      <c r="E2598" s="8" t="s">
        <v>3096</v>
      </c>
      <c r="F2598" s="4">
        <v>726200</v>
      </c>
      <c r="G2598" s="4"/>
      <c r="H2598" s="4"/>
      <c r="I2598" s="4"/>
      <c r="K2598" t="str">
        <f t="shared" si="82"/>
        <v>TXERATH</v>
      </c>
      <c r="L2598" s="9">
        <f t="shared" si="83"/>
        <v>726200</v>
      </c>
      <c r="M2598" s="9"/>
    </row>
    <row r="2599" spans="1:13">
      <c r="A2599" s="2" t="s">
        <v>3071</v>
      </c>
      <c r="B2599" s="2" t="s">
        <v>2237</v>
      </c>
      <c r="C2599" s="3" t="s">
        <v>1583</v>
      </c>
      <c r="D2599" s="2" t="s">
        <v>1532</v>
      </c>
      <c r="E2599" s="8" t="s">
        <v>3097</v>
      </c>
      <c r="F2599" s="4">
        <v>726200</v>
      </c>
      <c r="G2599" s="4"/>
      <c r="H2599" s="4"/>
      <c r="I2599" s="4"/>
      <c r="K2599" t="str">
        <f t="shared" si="82"/>
        <v>TXFALLS</v>
      </c>
      <c r="L2599" s="9">
        <f t="shared" si="83"/>
        <v>726200</v>
      </c>
      <c r="M2599" s="9"/>
    </row>
    <row r="2600" spans="1:13">
      <c r="A2600" s="2" t="s">
        <v>3071</v>
      </c>
      <c r="B2600" s="2" t="s">
        <v>2239</v>
      </c>
      <c r="C2600" s="3" t="s">
        <v>383</v>
      </c>
      <c r="D2600" s="2" t="s">
        <v>1532</v>
      </c>
      <c r="E2600" s="8" t="s">
        <v>3098</v>
      </c>
      <c r="F2600" s="4">
        <v>726200</v>
      </c>
      <c r="G2600" s="4"/>
      <c r="H2600" s="4"/>
      <c r="I2600" s="4"/>
      <c r="K2600" t="str">
        <f t="shared" si="82"/>
        <v>TXFANNIN</v>
      </c>
      <c r="L2600" s="9">
        <f t="shared" si="83"/>
        <v>726200</v>
      </c>
      <c r="M2600" s="9"/>
    </row>
    <row r="2601" spans="1:13">
      <c r="A2601" s="2" t="s">
        <v>3071</v>
      </c>
      <c r="B2601" s="2" t="s">
        <v>2240</v>
      </c>
      <c r="C2601" s="3" t="s">
        <v>32</v>
      </c>
      <c r="D2601" s="2" t="s">
        <v>1532</v>
      </c>
      <c r="E2601" s="8" t="s">
        <v>2083</v>
      </c>
      <c r="F2601" s="4">
        <v>726200</v>
      </c>
      <c r="G2601" s="4"/>
      <c r="H2601" s="4"/>
      <c r="I2601" s="4"/>
      <c r="K2601" t="str">
        <f t="shared" si="82"/>
        <v>TXFAYETTE</v>
      </c>
      <c r="L2601" s="9">
        <f t="shared" si="83"/>
        <v>726200</v>
      </c>
      <c r="M2601" s="9"/>
    </row>
    <row r="2602" spans="1:13">
      <c r="A2602" s="2" t="s">
        <v>3071</v>
      </c>
      <c r="B2602" s="2" t="s">
        <v>2362</v>
      </c>
      <c r="C2602" s="3" t="s">
        <v>1584</v>
      </c>
      <c r="D2602" s="2" t="s">
        <v>1532</v>
      </c>
      <c r="E2602" s="8" t="s">
        <v>2083</v>
      </c>
      <c r="F2602" s="4">
        <v>726200</v>
      </c>
      <c r="G2602" s="4"/>
      <c r="H2602" s="4"/>
      <c r="I2602" s="4"/>
      <c r="K2602" t="str">
        <f t="shared" si="82"/>
        <v>TXFISHER</v>
      </c>
      <c r="L2602" s="9">
        <f t="shared" si="83"/>
        <v>726200</v>
      </c>
      <c r="M2602" s="9"/>
    </row>
    <row r="2603" spans="1:13">
      <c r="A2603" s="2" t="s">
        <v>3071</v>
      </c>
      <c r="B2603" s="2" t="s">
        <v>2363</v>
      </c>
      <c r="C2603" s="3" t="s">
        <v>384</v>
      </c>
      <c r="D2603" s="2" t="s">
        <v>1532</v>
      </c>
      <c r="E2603" s="8" t="s">
        <v>2083</v>
      </c>
      <c r="F2603" s="4">
        <v>726200</v>
      </c>
      <c r="G2603" s="4"/>
      <c r="H2603" s="4"/>
      <c r="I2603" s="4"/>
      <c r="K2603" t="str">
        <f t="shared" si="82"/>
        <v>TXFLOYD</v>
      </c>
      <c r="L2603" s="9">
        <f t="shared" si="83"/>
        <v>726200</v>
      </c>
      <c r="M2603" s="9"/>
    </row>
    <row r="2604" spans="1:13">
      <c r="A2604" s="2" t="s">
        <v>3071</v>
      </c>
      <c r="B2604" s="2" t="s">
        <v>2365</v>
      </c>
      <c r="C2604" s="3" t="s">
        <v>1585</v>
      </c>
      <c r="D2604" s="2" t="s">
        <v>1532</v>
      </c>
      <c r="E2604" s="8" t="s">
        <v>2083</v>
      </c>
      <c r="F2604" s="4">
        <v>726200</v>
      </c>
      <c r="G2604" s="4"/>
      <c r="H2604" s="4"/>
      <c r="I2604" s="4"/>
      <c r="K2604" t="str">
        <f t="shared" si="82"/>
        <v>TXFOARD</v>
      </c>
      <c r="L2604" s="9">
        <f t="shared" si="83"/>
        <v>726200</v>
      </c>
      <c r="M2604" s="9"/>
    </row>
    <row r="2605" spans="1:13">
      <c r="A2605" s="2" t="s">
        <v>3071</v>
      </c>
      <c r="B2605" s="2" t="s">
        <v>2366</v>
      </c>
      <c r="C2605" s="3" t="s">
        <v>1586</v>
      </c>
      <c r="D2605" s="2" t="s">
        <v>1532</v>
      </c>
      <c r="E2605" s="8" t="s">
        <v>3079</v>
      </c>
      <c r="F2605" s="4">
        <v>726200</v>
      </c>
      <c r="G2605" s="4"/>
      <c r="H2605" s="4"/>
      <c r="I2605" s="4"/>
      <c r="K2605" t="str">
        <f t="shared" si="82"/>
        <v>TXFORT BEND</v>
      </c>
      <c r="L2605" s="9">
        <f t="shared" si="83"/>
        <v>726200</v>
      </c>
      <c r="M2605" s="9"/>
    </row>
    <row r="2606" spans="1:13">
      <c r="A2606" s="2" t="s">
        <v>3071</v>
      </c>
      <c r="B2606" s="2" t="s">
        <v>2368</v>
      </c>
      <c r="C2606" s="3" t="s">
        <v>33</v>
      </c>
      <c r="D2606" s="2" t="s">
        <v>1532</v>
      </c>
      <c r="E2606" s="8" t="s">
        <v>2083</v>
      </c>
      <c r="F2606" s="4">
        <v>726200</v>
      </c>
      <c r="G2606" s="4"/>
      <c r="H2606" s="4"/>
      <c r="I2606" s="4"/>
      <c r="K2606" t="str">
        <f t="shared" si="82"/>
        <v>TXFRANKLIN</v>
      </c>
      <c r="L2606" s="9">
        <f t="shared" si="83"/>
        <v>726200</v>
      </c>
      <c r="M2606" s="9"/>
    </row>
    <row r="2607" spans="1:13">
      <c r="A2607" s="2" t="s">
        <v>3071</v>
      </c>
      <c r="B2607" s="2" t="s">
        <v>2369</v>
      </c>
      <c r="C2607" s="3" t="s">
        <v>1587</v>
      </c>
      <c r="D2607" s="2" t="s">
        <v>1532</v>
      </c>
      <c r="E2607" s="8" t="s">
        <v>2083</v>
      </c>
      <c r="F2607" s="4">
        <v>726200</v>
      </c>
      <c r="G2607" s="4"/>
      <c r="H2607" s="4"/>
      <c r="I2607" s="4"/>
      <c r="K2607" t="str">
        <f t="shared" si="82"/>
        <v>TXFREESTONE</v>
      </c>
      <c r="L2607" s="9">
        <f t="shared" si="83"/>
        <v>726200</v>
      </c>
      <c r="M2607" s="9"/>
    </row>
    <row r="2608" spans="1:13">
      <c r="A2608" s="2" t="s">
        <v>3071</v>
      </c>
      <c r="B2608" s="2" t="s">
        <v>2370</v>
      </c>
      <c r="C2608" s="3" t="s">
        <v>1588</v>
      </c>
      <c r="D2608" s="2" t="s">
        <v>1532</v>
      </c>
      <c r="E2608" s="8" t="s">
        <v>3099</v>
      </c>
      <c r="F2608" s="4">
        <v>726200</v>
      </c>
      <c r="G2608" s="4"/>
      <c r="H2608" s="4"/>
      <c r="I2608" s="4"/>
      <c r="K2608" t="str">
        <f t="shared" si="82"/>
        <v>TXFRIO</v>
      </c>
      <c r="L2608" s="9">
        <f t="shared" si="83"/>
        <v>726200</v>
      </c>
      <c r="M2608" s="9"/>
    </row>
    <row r="2609" spans="1:13">
      <c r="A2609" s="2" t="s">
        <v>3071</v>
      </c>
      <c r="B2609" s="2" t="s">
        <v>2371</v>
      </c>
      <c r="C2609" s="3" t="s">
        <v>1589</v>
      </c>
      <c r="D2609" s="2" t="s">
        <v>1532</v>
      </c>
      <c r="E2609" s="8" t="s">
        <v>2083</v>
      </c>
      <c r="F2609" s="4">
        <v>726200</v>
      </c>
      <c r="G2609" s="4"/>
      <c r="H2609" s="4"/>
      <c r="I2609" s="4"/>
      <c r="K2609" t="str">
        <f t="shared" si="82"/>
        <v>TXGAINES</v>
      </c>
      <c r="L2609" s="9">
        <f t="shared" si="83"/>
        <v>726200</v>
      </c>
      <c r="M2609" s="9"/>
    </row>
    <row r="2610" spans="1:13">
      <c r="A2610" s="2" t="s">
        <v>3071</v>
      </c>
      <c r="B2610" s="2" t="s">
        <v>2372</v>
      </c>
      <c r="C2610" s="3" t="s">
        <v>1590</v>
      </c>
      <c r="D2610" s="2" t="s">
        <v>1532</v>
      </c>
      <c r="E2610" s="8" t="s">
        <v>3079</v>
      </c>
      <c r="F2610" s="4">
        <v>726200</v>
      </c>
      <c r="G2610" s="4"/>
      <c r="H2610" s="4"/>
      <c r="I2610" s="4"/>
      <c r="K2610" t="str">
        <f t="shared" si="82"/>
        <v>TXGALVESTON</v>
      </c>
      <c r="L2610" s="9">
        <f t="shared" si="83"/>
        <v>726200</v>
      </c>
      <c r="M2610" s="9"/>
    </row>
    <row r="2611" spans="1:13">
      <c r="A2611" s="2" t="s">
        <v>3071</v>
      </c>
      <c r="B2611" s="2" t="s">
        <v>2374</v>
      </c>
      <c r="C2611" s="3" t="s">
        <v>1591</v>
      </c>
      <c r="D2611" s="2" t="s">
        <v>1532</v>
      </c>
      <c r="E2611" s="8" t="s">
        <v>2083</v>
      </c>
      <c r="F2611" s="4">
        <v>726200</v>
      </c>
      <c r="G2611" s="4"/>
      <c r="H2611" s="4"/>
      <c r="I2611" s="4"/>
      <c r="K2611" t="str">
        <f t="shared" si="82"/>
        <v>TXGARZA</v>
      </c>
      <c r="L2611" s="9">
        <f t="shared" si="83"/>
        <v>726200</v>
      </c>
      <c r="M2611" s="9"/>
    </row>
    <row r="2612" spans="1:13">
      <c r="A2612" s="2" t="s">
        <v>3071</v>
      </c>
      <c r="B2612" s="2" t="s">
        <v>2375</v>
      </c>
      <c r="C2612" s="3" t="s">
        <v>1592</v>
      </c>
      <c r="D2612" s="2" t="s">
        <v>1532</v>
      </c>
      <c r="E2612" s="8" t="s">
        <v>3100</v>
      </c>
      <c r="F2612" s="4">
        <v>726200</v>
      </c>
      <c r="G2612" s="4"/>
      <c r="H2612" s="4"/>
      <c r="I2612" s="4"/>
      <c r="K2612" t="str">
        <f t="shared" si="82"/>
        <v>TXGILLESPIE</v>
      </c>
      <c r="L2612" s="9">
        <f t="shared" si="83"/>
        <v>726200</v>
      </c>
      <c r="M2612" s="9"/>
    </row>
    <row r="2613" spans="1:13">
      <c r="A2613" s="2" t="s">
        <v>3071</v>
      </c>
      <c r="B2613" s="2" t="s">
        <v>2376</v>
      </c>
      <c r="C2613" s="3" t="s">
        <v>1593</v>
      </c>
      <c r="D2613" s="2" t="s">
        <v>1532</v>
      </c>
      <c r="E2613" s="8" t="s">
        <v>2083</v>
      </c>
      <c r="F2613" s="4">
        <v>726200</v>
      </c>
      <c r="G2613" s="4"/>
      <c r="H2613" s="4"/>
      <c r="I2613" s="4"/>
      <c r="K2613" t="str">
        <f t="shared" si="82"/>
        <v>TXGLASSCOCK</v>
      </c>
      <c r="L2613" s="9">
        <f t="shared" si="83"/>
        <v>726200</v>
      </c>
      <c r="M2613" s="9"/>
    </row>
    <row r="2614" spans="1:13">
      <c r="A2614" s="2" t="s">
        <v>3071</v>
      </c>
      <c r="B2614" s="2" t="s">
        <v>2377</v>
      </c>
      <c r="C2614" s="3" t="s">
        <v>1594</v>
      </c>
      <c r="D2614" s="2" t="s">
        <v>1532</v>
      </c>
      <c r="E2614" s="8" t="s">
        <v>3102</v>
      </c>
      <c r="F2614" s="4">
        <v>726200</v>
      </c>
      <c r="G2614" s="4"/>
      <c r="H2614" s="4"/>
      <c r="I2614" s="4"/>
      <c r="K2614" t="str">
        <f t="shared" si="82"/>
        <v>TXGOLIAD</v>
      </c>
      <c r="L2614" s="9">
        <f t="shared" si="83"/>
        <v>726200</v>
      </c>
      <c r="M2614" s="9"/>
    </row>
    <row r="2615" spans="1:13">
      <c r="A2615" s="2" t="s">
        <v>3071</v>
      </c>
      <c r="B2615" s="2" t="s">
        <v>2378</v>
      </c>
      <c r="C2615" s="3" t="s">
        <v>1595</v>
      </c>
      <c r="D2615" s="2" t="s">
        <v>1532</v>
      </c>
      <c r="E2615" s="8" t="s">
        <v>2083</v>
      </c>
      <c r="F2615" s="4">
        <v>726200</v>
      </c>
      <c r="G2615" s="4"/>
      <c r="H2615" s="4"/>
      <c r="I2615" s="4"/>
      <c r="K2615" t="str">
        <f t="shared" si="82"/>
        <v>TXGONZALES</v>
      </c>
      <c r="L2615" s="9">
        <f t="shared" si="83"/>
        <v>726200</v>
      </c>
      <c r="M2615" s="9"/>
    </row>
    <row r="2616" spans="1:13">
      <c r="A2616" s="2" t="s">
        <v>3071</v>
      </c>
      <c r="B2616" s="2" t="s">
        <v>2379</v>
      </c>
      <c r="C2616" s="3" t="s">
        <v>652</v>
      </c>
      <c r="D2616" s="2" t="s">
        <v>1532</v>
      </c>
      <c r="E2616" s="8" t="s">
        <v>3103</v>
      </c>
      <c r="F2616" s="4">
        <v>726200</v>
      </c>
      <c r="G2616" s="4"/>
      <c r="H2616" s="4"/>
      <c r="I2616" s="4"/>
      <c r="K2616" t="str">
        <f t="shared" si="82"/>
        <v>TXGRAY</v>
      </c>
      <c r="L2616" s="9">
        <f t="shared" si="83"/>
        <v>726200</v>
      </c>
      <c r="M2616" s="9"/>
    </row>
    <row r="2617" spans="1:13">
      <c r="A2617" s="2" t="s">
        <v>3071</v>
      </c>
      <c r="B2617" s="2" t="s">
        <v>2381</v>
      </c>
      <c r="C2617" s="3" t="s">
        <v>724</v>
      </c>
      <c r="D2617" s="2" t="s">
        <v>1532</v>
      </c>
      <c r="E2617" s="8" t="s">
        <v>3104</v>
      </c>
      <c r="F2617" s="4">
        <v>726200</v>
      </c>
      <c r="G2617" s="4"/>
      <c r="H2617" s="4"/>
      <c r="I2617" s="4"/>
      <c r="K2617" t="str">
        <f t="shared" si="82"/>
        <v>TXGRAYSON</v>
      </c>
      <c r="L2617" s="9">
        <f t="shared" si="83"/>
        <v>726200</v>
      </c>
      <c r="M2617" s="9"/>
    </row>
    <row r="2618" spans="1:13">
      <c r="A2618" s="2" t="s">
        <v>3071</v>
      </c>
      <c r="B2618" s="2" t="s">
        <v>2382</v>
      </c>
      <c r="C2618" s="3" t="s">
        <v>1596</v>
      </c>
      <c r="D2618" s="2" t="s">
        <v>1532</v>
      </c>
      <c r="E2618" s="8" t="s">
        <v>3105</v>
      </c>
      <c r="F2618" s="4">
        <v>726200</v>
      </c>
      <c r="G2618" s="4"/>
      <c r="H2618" s="4"/>
      <c r="I2618" s="4"/>
      <c r="K2618" t="str">
        <f t="shared" si="82"/>
        <v>TXGREGG</v>
      </c>
      <c r="L2618" s="9">
        <f t="shared" si="83"/>
        <v>726200</v>
      </c>
      <c r="M2618" s="9"/>
    </row>
    <row r="2619" spans="1:13">
      <c r="A2619" s="2" t="s">
        <v>3071</v>
      </c>
      <c r="B2619" s="2" t="s">
        <v>2186</v>
      </c>
      <c r="C2619" s="3" t="s">
        <v>1597</v>
      </c>
      <c r="D2619" s="2" t="s">
        <v>1532</v>
      </c>
      <c r="E2619" s="8" t="s">
        <v>2083</v>
      </c>
      <c r="F2619" s="4">
        <v>726200</v>
      </c>
      <c r="G2619" s="4"/>
      <c r="H2619" s="4"/>
      <c r="I2619" s="4"/>
      <c r="K2619" t="str">
        <f t="shared" si="82"/>
        <v>TXGRIMES</v>
      </c>
      <c r="L2619" s="9">
        <f t="shared" si="83"/>
        <v>726200</v>
      </c>
      <c r="M2619" s="9"/>
    </row>
    <row r="2620" spans="1:13">
      <c r="A2620" s="2" t="s">
        <v>3071</v>
      </c>
      <c r="B2620" s="2" t="s">
        <v>2383</v>
      </c>
      <c r="C2620" s="3" t="s">
        <v>1163</v>
      </c>
      <c r="D2620" s="2" t="s">
        <v>1532</v>
      </c>
      <c r="E2620" s="8" t="s">
        <v>3078</v>
      </c>
      <c r="F2620" s="4">
        <v>726200</v>
      </c>
      <c r="G2620" s="4"/>
      <c r="H2620" s="4"/>
      <c r="I2620" s="4"/>
      <c r="K2620" t="str">
        <f t="shared" si="82"/>
        <v>TXGUADALUPE</v>
      </c>
      <c r="L2620" s="9">
        <f t="shared" si="83"/>
        <v>726200</v>
      </c>
      <c r="M2620" s="9"/>
    </row>
    <row r="2621" spans="1:13">
      <c r="A2621" s="2" t="s">
        <v>3071</v>
      </c>
      <c r="B2621" s="2" t="s">
        <v>2384</v>
      </c>
      <c r="C2621" s="3" t="s">
        <v>36</v>
      </c>
      <c r="D2621" s="2" t="s">
        <v>1532</v>
      </c>
      <c r="E2621" s="8" t="s">
        <v>3106</v>
      </c>
      <c r="F2621" s="4">
        <v>726200</v>
      </c>
      <c r="G2621" s="4"/>
      <c r="H2621" s="4"/>
      <c r="I2621" s="4"/>
      <c r="K2621" t="str">
        <f t="shared" si="82"/>
        <v>TXHALE</v>
      </c>
      <c r="L2621" s="9">
        <f t="shared" si="83"/>
        <v>726200</v>
      </c>
      <c r="M2621" s="9"/>
    </row>
    <row r="2622" spans="1:13">
      <c r="A2622" s="2" t="s">
        <v>3071</v>
      </c>
      <c r="B2622" s="2" t="s">
        <v>2385</v>
      </c>
      <c r="C2622" s="3" t="s">
        <v>393</v>
      </c>
      <c r="D2622" s="2" t="s">
        <v>1532</v>
      </c>
      <c r="E2622" s="8" t="s">
        <v>2083</v>
      </c>
      <c r="F2622" s="4">
        <v>726200</v>
      </c>
      <c r="G2622" s="4"/>
      <c r="H2622" s="4"/>
      <c r="I2622" s="4"/>
      <c r="K2622" t="str">
        <f t="shared" si="82"/>
        <v>TXHALL</v>
      </c>
      <c r="L2622" s="9">
        <f t="shared" si="83"/>
        <v>726200</v>
      </c>
      <c r="M2622" s="9"/>
    </row>
    <row r="2623" spans="1:13">
      <c r="A2623" s="2" t="s">
        <v>3071</v>
      </c>
      <c r="B2623" s="2" t="s">
        <v>2386</v>
      </c>
      <c r="C2623" s="3" t="s">
        <v>309</v>
      </c>
      <c r="D2623" s="2" t="s">
        <v>1532</v>
      </c>
      <c r="E2623" s="8" t="s">
        <v>2083</v>
      </c>
      <c r="F2623" s="4">
        <v>726200</v>
      </c>
      <c r="G2623" s="4"/>
      <c r="H2623" s="4"/>
      <c r="I2623" s="4"/>
      <c r="K2623" t="str">
        <f t="shared" si="82"/>
        <v>TXHAMILTON</v>
      </c>
      <c r="L2623" s="9">
        <f t="shared" si="83"/>
        <v>726200</v>
      </c>
      <c r="M2623" s="9"/>
    </row>
    <row r="2624" spans="1:13">
      <c r="A2624" s="2" t="s">
        <v>3071</v>
      </c>
      <c r="B2624" s="2" t="s">
        <v>2188</v>
      </c>
      <c r="C2624" s="3" t="s">
        <v>1598</v>
      </c>
      <c r="D2624" s="2" t="s">
        <v>1532</v>
      </c>
      <c r="E2624" s="8" t="s">
        <v>2083</v>
      </c>
      <c r="F2624" s="4">
        <v>726200</v>
      </c>
      <c r="G2624" s="4"/>
      <c r="H2624" s="4"/>
      <c r="I2624" s="4"/>
      <c r="K2624" t="str">
        <f t="shared" si="82"/>
        <v>TXHANSFORD</v>
      </c>
      <c r="L2624" s="9">
        <f t="shared" si="83"/>
        <v>726200</v>
      </c>
      <c r="M2624" s="9"/>
    </row>
    <row r="2625" spans="1:13">
      <c r="A2625" s="2" t="s">
        <v>3071</v>
      </c>
      <c r="B2625" s="2" t="s">
        <v>2387</v>
      </c>
      <c r="C2625" s="3" t="s">
        <v>1517</v>
      </c>
      <c r="D2625" s="2" t="s">
        <v>1532</v>
      </c>
      <c r="E2625" s="8" t="s">
        <v>2083</v>
      </c>
      <c r="F2625" s="4">
        <v>726200</v>
      </c>
      <c r="G2625" s="4"/>
      <c r="H2625" s="4"/>
      <c r="I2625" s="4"/>
      <c r="K2625" t="str">
        <f t="shared" si="82"/>
        <v>TXHARDEMAN</v>
      </c>
      <c r="L2625" s="9">
        <f t="shared" si="83"/>
        <v>726200</v>
      </c>
      <c r="M2625" s="9"/>
    </row>
    <row r="2626" spans="1:13">
      <c r="A2626" s="2" t="s">
        <v>3071</v>
      </c>
      <c r="B2626" s="2" t="s">
        <v>2388</v>
      </c>
      <c r="C2626" s="3" t="s">
        <v>509</v>
      </c>
      <c r="D2626" s="2" t="s">
        <v>1532</v>
      </c>
      <c r="E2626" s="8" t="s">
        <v>3107</v>
      </c>
      <c r="F2626" s="4">
        <v>726200</v>
      </c>
      <c r="G2626" s="4"/>
      <c r="H2626" s="4"/>
      <c r="I2626" s="4"/>
      <c r="K2626" t="str">
        <f t="shared" si="82"/>
        <v>TXHARDIN</v>
      </c>
      <c r="L2626" s="9">
        <f t="shared" si="83"/>
        <v>726200</v>
      </c>
      <c r="M2626" s="9"/>
    </row>
    <row r="2627" spans="1:13">
      <c r="A2627" s="2" t="s">
        <v>3071</v>
      </c>
      <c r="B2627" s="2" t="s">
        <v>2389</v>
      </c>
      <c r="C2627" s="3" t="s">
        <v>396</v>
      </c>
      <c r="D2627" s="2" t="s">
        <v>1532</v>
      </c>
      <c r="E2627" s="8" t="s">
        <v>3079</v>
      </c>
      <c r="F2627" s="4">
        <v>726200</v>
      </c>
      <c r="G2627" s="4"/>
      <c r="H2627" s="4"/>
      <c r="I2627" s="4"/>
      <c r="K2627" t="str">
        <f t="shared" si="82"/>
        <v>TXHARRIS</v>
      </c>
      <c r="L2627" s="9">
        <f t="shared" si="83"/>
        <v>726200</v>
      </c>
      <c r="M2627" s="9"/>
    </row>
    <row r="2628" spans="1:13">
      <c r="A2628" s="2" t="s">
        <v>3071</v>
      </c>
      <c r="B2628" s="2" t="s">
        <v>2512</v>
      </c>
      <c r="C2628" s="3" t="s">
        <v>557</v>
      </c>
      <c r="D2628" s="2" t="s">
        <v>1532</v>
      </c>
      <c r="E2628" s="8" t="s">
        <v>3105</v>
      </c>
      <c r="F2628" s="4">
        <v>726200</v>
      </c>
      <c r="G2628" s="4"/>
      <c r="H2628" s="4"/>
      <c r="I2628" s="4"/>
      <c r="K2628" t="str">
        <f t="shared" si="82"/>
        <v>TXHARRISON</v>
      </c>
      <c r="L2628" s="9">
        <f t="shared" si="83"/>
        <v>726200</v>
      </c>
      <c r="M2628" s="9"/>
    </row>
    <row r="2629" spans="1:13">
      <c r="A2629" s="2" t="s">
        <v>3071</v>
      </c>
      <c r="B2629" s="2" t="s">
        <v>2390</v>
      </c>
      <c r="C2629" s="3" t="s">
        <v>1599</v>
      </c>
      <c r="D2629" s="2" t="s">
        <v>1532</v>
      </c>
      <c r="E2629" s="8" t="s">
        <v>2083</v>
      </c>
      <c r="F2629" s="4">
        <v>726200</v>
      </c>
      <c r="G2629" s="4"/>
      <c r="H2629" s="4"/>
      <c r="I2629" s="4"/>
      <c r="K2629" t="str">
        <f t="shared" ref="K2629:K2692" si="84">+D2629&amp;C2629</f>
        <v>TXHARTLEY</v>
      </c>
      <c r="L2629" s="9">
        <f t="shared" ref="L2629:L2692" si="85">+F2629</f>
        <v>726200</v>
      </c>
      <c r="M2629" s="9"/>
    </row>
    <row r="2630" spans="1:13">
      <c r="A2630" s="2" t="s">
        <v>3071</v>
      </c>
      <c r="B2630" s="2" t="s">
        <v>2391</v>
      </c>
      <c r="C2630" s="3" t="s">
        <v>657</v>
      </c>
      <c r="D2630" s="2" t="s">
        <v>1532</v>
      </c>
      <c r="E2630" s="8" t="s">
        <v>2083</v>
      </c>
      <c r="F2630" s="4">
        <v>726200</v>
      </c>
      <c r="G2630" s="4"/>
      <c r="H2630" s="4"/>
      <c r="I2630" s="4"/>
      <c r="K2630" t="str">
        <f t="shared" si="84"/>
        <v>TXHASKELL</v>
      </c>
      <c r="L2630" s="9">
        <f t="shared" si="85"/>
        <v>726200</v>
      </c>
      <c r="M2630" s="9"/>
    </row>
    <row r="2631" spans="1:13">
      <c r="A2631" s="2" t="s">
        <v>3071</v>
      </c>
      <c r="B2631" s="2" t="s">
        <v>2392</v>
      </c>
      <c r="C2631" s="3" t="s">
        <v>1600</v>
      </c>
      <c r="D2631" s="2" t="s">
        <v>1532</v>
      </c>
      <c r="E2631" s="8" t="s">
        <v>3080</v>
      </c>
      <c r="F2631" s="4">
        <v>726200</v>
      </c>
      <c r="G2631" s="4"/>
      <c r="H2631" s="4"/>
      <c r="I2631" s="4"/>
      <c r="K2631" t="str">
        <f t="shared" si="84"/>
        <v>TXHAYS</v>
      </c>
      <c r="L2631" s="9">
        <f t="shared" si="85"/>
        <v>726200</v>
      </c>
      <c r="M2631" s="9"/>
    </row>
    <row r="2632" spans="1:13">
      <c r="A2632" s="2" t="s">
        <v>3071</v>
      </c>
      <c r="B2632" s="2" t="s">
        <v>2394</v>
      </c>
      <c r="C2632" s="3" t="s">
        <v>1601</v>
      </c>
      <c r="D2632" s="2" t="s">
        <v>1532</v>
      </c>
      <c r="E2632" s="8" t="s">
        <v>2083</v>
      </c>
      <c r="F2632" s="4">
        <v>726200</v>
      </c>
      <c r="G2632" s="4"/>
      <c r="H2632" s="4"/>
      <c r="I2632" s="4"/>
      <c r="K2632" t="str">
        <f t="shared" si="84"/>
        <v>TXHEMPHILL</v>
      </c>
      <c r="L2632" s="9">
        <f t="shared" si="85"/>
        <v>726200</v>
      </c>
      <c r="M2632" s="9"/>
    </row>
    <row r="2633" spans="1:13">
      <c r="A2633" s="2" t="s">
        <v>3071</v>
      </c>
      <c r="B2633" s="2" t="s">
        <v>2395</v>
      </c>
      <c r="C2633" s="3" t="s">
        <v>510</v>
      </c>
      <c r="D2633" s="2" t="s">
        <v>1532</v>
      </c>
      <c r="E2633" s="8" t="s">
        <v>3108</v>
      </c>
      <c r="F2633" s="4">
        <v>726200</v>
      </c>
      <c r="G2633" s="4"/>
      <c r="H2633" s="4"/>
      <c r="I2633" s="4"/>
      <c r="K2633" t="str">
        <f t="shared" si="84"/>
        <v>TXHENDERSON</v>
      </c>
      <c r="L2633" s="9">
        <f t="shared" si="85"/>
        <v>726200</v>
      </c>
      <c r="M2633" s="9"/>
    </row>
    <row r="2634" spans="1:13">
      <c r="A2634" s="2" t="s">
        <v>3071</v>
      </c>
      <c r="B2634" s="2" t="s">
        <v>2397</v>
      </c>
      <c r="C2634" s="3" t="s">
        <v>1165</v>
      </c>
      <c r="D2634" s="2" t="s">
        <v>1532</v>
      </c>
      <c r="E2634" s="8" t="s">
        <v>3109</v>
      </c>
      <c r="F2634" s="4">
        <v>726200</v>
      </c>
      <c r="G2634" s="4"/>
      <c r="H2634" s="4"/>
      <c r="I2634" s="4"/>
      <c r="K2634" t="str">
        <f t="shared" si="84"/>
        <v>TXHIDALGO</v>
      </c>
      <c r="L2634" s="9">
        <f t="shared" si="85"/>
        <v>726200</v>
      </c>
      <c r="M2634" s="9"/>
    </row>
    <row r="2635" spans="1:13">
      <c r="A2635" s="2" t="s">
        <v>3071</v>
      </c>
      <c r="B2635" s="2" t="s">
        <v>2398</v>
      </c>
      <c r="C2635" s="3" t="s">
        <v>1059</v>
      </c>
      <c r="D2635" s="2" t="s">
        <v>1532</v>
      </c>
      <c r="E2635" s="8" t="s">
        <v>2083</v>
      </c>
      <c r="F2635" s="4">
        <v>726200</v>
      </c>
      <c r="G2635" s="4"/>
      <c r="H2635" s="4"/>
      <c r="I2635" s="4"/>
      <c r="K2635" t="str">
        <f t="shared" si="84"/>
        <v>TXHILL</v>
      </c>
      <c r="L2635" s="9">
        <f t="shared" si="85"/>
        <v>726200</v>
      </c>
      <c r="M2635" s="9"/>
    </row>
    <row r="2636" spans="1:13">
      <c r="A2636" s="2" t="s">
        <v>3071</v>
      </c>
      <c r="B2636" s="2" t="s">
        <v>2399</v>
      </c>
      <c r="C2636" s="3" t="s">
        <v>1602</v>
      </c>
      <c r="D2636" s="2" t="s">
        <v>1532</v>
      </c>
      <c r="E2636" s="8" t="s">
        <v>3110</v>
      </c>
      <c r="F2636" s="4">
        <v>726200</v>
      </c>
      <c r="G2636" s="4"/>
      <c r="H2636" s="4"/>
      <c r="I2636" s="4"/>
      <c r="K2636" t="str">
        <f t="shared" si="84"/>
        <v>TXHOCKLEY</v>
      </c>
      <c r="L2636" s="9">
        <f t="shared" si="85"/>
        <v>726200</v>
      </c>
      <c r="M2636" s="9"/>
    </row>
    <row r="2637" spans="1:13">
      <c r="A2637" s="2" t="s">
        <v>3071</v>
      </c>
      <c r="B2637" s="2" t="s">
        <v>2400</v>
      </c>
      <c r="C2637" s="3" t="s">
        <v>1603</v>
      </c>
      <c r="D2637" s="2" t="s">
        <v>1532</v>
      </c>
      <c r="E2637" s="8" t="s">
        <v>3409</v>
      </c>
      <c r="F2637" s="4">
        <v>726200</v>
      </c>
      <c r="G2637" s="4"/>
      <c r="H2637" s="4"/>
      <c r="I2637" s="4"/>
      <c r="K2637" t="str">
        <f t="shared" si="84"/>
        <v>TXHOOD</v>
      </c>
      <c r="L2637" s="9">
        <f t="shared" si="85"/>
        <v>726200</v>
      </c>
      <c r="M2637" s="9"/>
    </row>
    <row r="2638" spans="1:13">
      <c r="A2638" s="2" t="s">
        <v>3071</v>
      </c>
      <c r="B2638" s="2" t="s">
        <v>2401</v>
      </c>
      <c r="C2638" s="3" t="s">
        <v>729</v>
      </c>
      <c r="D2638" s="2" t="s">
        <v>1532</v>
      </c>
      <c r="E2638" s="8" t="s">
        <v>3111</v>
      </c>
      <c r="F2638" s="4">
        <v>726200</v>
      </c>
      <c r="G2638" s="4"/>
      <c r="H2638" s="4"/>
      <c r="I2638" s="4"/>
      <c r="K2638" t="str">
        <f t="shared" si="84"/>
        <v>TXHOPKINS</v>
      </c>
      <c r="L2638" s="9">
        <f t="shared" si="85"/>
        <v>726200</v>
      </c>
      <c r="M2638" s="9"/>
    </row>
    <row r="2639" spans="1:13">
      <c r="A2639" s="2" t="s">
        <v>3071</v>
      </c>
      <c r="B2639" s="2" t="s">
        <v>2402</v>
      </c>
      <c r="C2639" s="3" t="s">
        <v>38</v>
      </c>
      <c r="D2639" s="2" t="s">
        <v>1532</v>
      </c>
      <c r="E2639" s="8" t="s">
        <v>2083</v>
      </c>
      <c r="F2639" s="4">
        <v>726200</v>
      </c>
      <c r="G2639" s="4"/>
      <c r="H2639" s="4"/>
      <c r="I2639" s="4"/>
      <c r="K2639" t="str">
        <f t="shared" si="84"/>
        <v>TXHOUSTON</v>
      </c>
      <c r="L2639" s="9">
        <f t="shared" si="85"/>
        <v>726200</v>
      </c>
      <c r="M2639" s="9"/>
    </row>
    <row r="2640" spans="1:13">
      <c r="A2640" s="2" t="s">
        <v>3071</v>
      </c>
      <c r="B2640" s="2" t="s">
        <v>2403</v>
      </c>
      <c r="C2640" s="3" t="s">
        <v>131</v>
      </c>
      <c r="D2640" s="2" t="s">
        <v>1532</v>
      </c>
      <c r="E2640" s="8" t="s">
        <v>3101</v>
      </c>
      <c r="F2640" s="4">
        <v>726200</v>
      </c>
      <c r="G2640" s="4"/>
      <c r="H2640" s="4"/>
      <c r="I2640" s="4"/>
      <c r="K2640" t="str">
        <f t="shared" si="84"/>
        <v>TXHOWARD</v>
      </c>
      <c r="L2640" s="9">
        <f t="shared" si="85"/>
        <v>726200</v>
      </c>
      <c r="M2640" s="9"/>
    </row>
    <row r="2641" spans="1:13">
      <c r="A2641" s="2" t="s">
        <v>3071</v>
      </c>
      <c r="B2641" s="2" t="s">
        <v>2404</v>
      </c>
      <c r="C2641" s="3" t="s">
        <v>1604</v>
      </c>
      <c r="D2641" s="2" t="s">
        <v>1532</v>
      </c>
      <c r="E2641" s="8" t="s">
        <v>3095</v>
      </c>
      <c r="F2641" s="4">
        <v>726200</v>
      </c>
      <c r="G2641" s="4"/>
      <c r="H2641" s="4"/>
      <c r="I2641" s="4"/>
      <c r="K2641" t="str">
        <f t="shared" si="84"/>
        <v>TXHUDSPETH</v>
      </c>
      <c r="L2641" s="9">
        <f t="shared" si="85"/>
        <v>726200</v>
      </c>
      <c r="M2641" s="9"/>
    </row>
    <row r="2642" spans="1:13">
      <c r="A2642" s="2" t="s">
        <v>3071</v>
      </c>
      <c r="B2642" s="2" t="s">
        <v>2406</v>
      </c>
      <c r="C2642" s="3" t="s">
        <v>1605</v>
      </c>
      <c r="D2642" s="2" t="s">
        <v>1532</v>
      </c>
      <c r="E2642" s="8" t="s">
        <v>3089</v>
      </c>
      <c r="F2642" s="4">
        <v>726200</v>
      </c>
      <c r="G2642" s="4"/>
      <c r="H2642" s="4"/>
      <c r="I2642" s="4"/>
      <c r="K2642" t="str">
        <f t="shared" si="84"/>
        <v>TXHUNT</v>
      </c>
      <c r="L2642" s="9">
        <f t="shared" si="85"/>
        <v>726200</v>
      </c>
      <c r="M2642" s="9"/>
    </row>
    <row r="2643" spans="1:13">
      <c r="A2643" s="2" t="s">
        <v>3071</v>
      </c>
      <c r="B2643" s="2" t="s">
        <v>2407</v>
      </c>
      <c r="C2643" s="3" t="s">
        <v>1486</v>
      </c>
      <c r="D2643" s="2" t="s">
        <v>1532</v>
      </c>
      <c r="E2643" s="8" t="s">
        <v>3112</v>
      </c>
      <c r="F2643" s="4">
        <v>726200</v>
      </c>
      <c r="G2643" s="4"/>
      <c r="H2643" s="4"/>
      <c r="I2643" s="4"/>
      <c r="K2643" t="str">
        <f t="shared" si="84"/>
        <v>TXHUTCHINSON</v>
      </c>
      <c r="L2643" s="9">
        <f t="shared" si="85"/>
        <v>726200</v>
      </c>
      <c r="M2643" s="9"/>
    </row>
    <row r="2644" spans="1:13">
      <c r="A2644" s="2" t="s">
        <v>3071</v>
      </c>
      <c r="B2644" s="2" t="s">
        <v>2409</v>
      </c>
      <c r="C2644" s="3" t="s">
        <v>1606</v>
      </c>
      <c r="D2644" s="2" t="s">
        <v>1532</v>
      </c>
      <c r="E2644" s="8" t="s">
        <v>3113</v>
      </c>
      <c r="F2644" s="4">
        <v>726200</v>
      </c>
      <c r="G2644" s="4"/>
      <c r="H2644" s="4"/>
      <c r="I2644" s="4"/>
      <c r="K2644" t="str">
        <f t="shared" si="84"/>
        <v>TXIRION</v>
      </c>
      <c r="L2644" s="9">
        <f t="shared" si="85"/>
        <v>726200</v>
      </c>
      <c r="M2644" s="9"/>
    </row>
    <row r="2645" spans="1:13">
      <c r="A2645" s="2" t="s">
        <v>3071</v>
      </c>
      <c r="B2645" s="2" t="s">
        <v>2410</v>
      </c>
      <c r="C2645" s="3" t="s">
        <v>1607</v>
      </c>
      <c r="D2645" s="2" t="s">
        <v>1532</v>
      </c>
      <c r="E2645" s="8" t="s">
        <v>2083</v>
      </c>
      <c r="F2645" s="4">
        <v>726200</v>
      </c>
      <c r="G2645" s="4"/>
      <c r="H2645" s="4"/>
      <c r="I2645" s="4"/>
      <c r="K2645" t="str">
        <f t="shared" si="84"/>
        <v>TXJACK</v>
      </c>
      <c r="L2645" s="9">
        <f t="shared" si="85"/>
        <v>726200</v>
      </c>
      <c r="M2645" s="9"/>
    </row>
    <row r="2646" spans="1:13">
      <c r="A2646" s="2" t="s">
        <v>3071</v>
      </c>
      <c r="B2646" s="2" t="s">
        <v>2411</v>
      </c>
      <c r="C2646" s="3" t="s">
        <v>39</v>
      </c>
      <c r="D2646" s="2" t="s">
        <v>1532</v>
      </c>
      <c r="E2646" s="8" t="s">
        <v>2083</v>
      </c>
      <c r="F2646" s="4">
        <v>726200</v>
      </c>
      <c r="G2646" s="4"/>
      <c r="H2646" s="4"/>
      <c r="I2646" s="4"/>
      <c r="K2646" t="str">
        <f t="shared" si="84"/>
        <v>TXJACKSON</v>
      </c>
      <c r="L2646" s="9">
        <f t="shared" si="85"/>
        <v>726200</v>
      </c>
      <c r="M2646" s="9"/>
    </row>
    <row r="2647" spans="1:13">
      <c r="A2647" s="2" t="s">
        <v>3071</v>
      </c>
      <c r="B2647" s="2" t="s">
        <v>2412</v>
      </c>
      <c r="C2647" s="3" t="s">
        <v>400</v>
      </c>
      <c r="D2647" s="2" t="s">
        <v>1532</v>
      </c>
      <c r="E2647" s="8" t="s">
        <v>2083</v>
      </c>
      <c r="F2647" s="4">
        <v>726200</v>
      </c>
      <c r="G2647" s="4"/>
      <c r="H2647" s="4"/>
      <c r="I2647" s="4"/>
      <c r="K2647" t="str">
        <f t="shared" si="84"/>
        <v>TXJASPER</v>
      </c>
      <c r="L2647" s="9">
        <f t="shared" si="85"/>
        <v>726200</v>
      </c>
      <c r="M2647" s="9"/>
    </row>
    <row r="2648" spans="1:13">
      <c r="A2648" s="2" t="s">
        <v>3071</v>
      </c>
      <c r="B2648" s="2" t="s">
        <v>2413</v>
      </c>
      <c r="C2648" s="3" t="s">
        <v>401</v>
      </c>
      <c r="D2648" s="2" t="s">
        <v>1532</v>
      </c>
      <c r="E2648" s="8" t="s">
        <v>2083</v>
      </c>
      <c r="F2648" s="4">
        <v>726200</v>
      </c>
      <c r="G2648" s="4"/>
      <c r="H2648" s="4"/>
      <c r="I2648" s="4"/>
      <c r="K2648" t="str">
        <f t="shared" si="84"/>
        <v>TXJEFF DAVIS</v>
      </c>
      <c r="L2648" s="9">
        <f t="shared" si="85"/>
        <v>726200</v>
      </c>
      <c r="M2648" s="9"/>
    </row>
    <row r="2649" spans="1:13">
      <c r="A2649" s="2" t="s">
        <v>3071</v>
      </c>
      <c r="B2649" s="2" t="s">
        <v>2414</v>
      </c>
      <c r="C2649" s="3" t="s">
        <v>40</v>
      </c>
      <c r="D2649" s="2" t="s">
        <v>1532</v>
      </c>
      <c r="E2649" s="8" t="s">
        <v>3107</v>
      </c>
      <c r="F2649" s="4">
        <v>726200</v>
      </c>
      <c r="G2649" s="4"/>
      <c r="H2649" s="4"/>
      <c r="I2649" s="4"/>
      <c r="K2649" t="str">
        <f t="shared" si="84"/>
        <v>TXJEFFERSON</v>
      </c>
      <c r="L2649" s="9">
        <f t="shared" si="85"/>
        <v>726200</v>
      </c>
      <c r="M2649" s="9"/>
    </row>
    <row r="2650" spans="1:13">
      <c r="A2650" s="2" t="s">
        <v>3071</v>
      </c>
      <c r="B2650" s="2" t="s">
        <v>2415</v>
      </c>
      <c r="C2650" s="3" t="s">
        <v>1608</v>
      </c>
      <c r="D2650" s="2" t="s">
        <v>1532</v>
      </c>
      <c r="E2650" s="8" t="s">
        <v>2083</v>
      </c>
      <c r="F2650" s="4">
        <v>726200</v>
      </c>
      <c r="G2650" s="4"/>
      <c r="H2650" s="4"/>
      <c r="I2650" s="4"/>
      <c r="K2650" t="str">
        <f t="shared" si="84"/>
        <v>TXJIM HOGG</v>
      </c>
      <c r="L2650" s="9">
        <f t="shared" si="85"/>
        <v>726200</v>
      </c>
      <c r="M2650" s="9"/>
    </row>
    <row r="2651" spans="1:13">
      <c r="A2651" s="2" t="s">
        <v>3071</v>
      </c>
      <c r="B2651" s="2" t="s">
        <v>2416</v>
      </c>
      <c r="C2651" s="3" t="s">
        <v>1609</v>
      </c>
      <c r="D2651" s="2" t="s">
        <v>1532</v>
      </c>
      <c r="E2651" s="8" t="s">
        <v>3114</v>
      </c>
      <c r="F2651" s="4">
        <v>726200</v>
      </c>
      <c r="G2651" s="4"/>
      <c r="H2651" s="4"/>
      <c r="I2651" s="4"/>
      <c r="K2651" t="str">
        <f t="shared" si="84"/>
        <v>TXJIM WELLS</v>
      </c>
      <c r="L2651" s="9">
        <f t="shared" si="85"/>
        <v>726200</v>
      </c>
      <c r="M2651" s="9"/>
    </row>
    <row r="2652" spans="1:13">
      <c r="A2652" s="2" t="s">
        <v>3071</v>
      </c>
      <c r="B2652" s="2" t="s">
        <v>2418</v>
      </c>
      <c r="C2652" s="3" t="s">
        <v>134</v>
      </c>
      <c r="D2652" s="2" t="s">
        <v>1532</v>
      </c>
      <c r="E2652" s="8" t="s">
        <v>3089</v>
      </c>
      <c r="F2652" s="4">
        <v>726200</v>
      </c>
      <c r="G2652" s="4"/>
      <c r="H2652" s="4"/>
      <c r="I2652" s="4"/>
      <c r="K2652" t="str">
        <f t="shared" si="84"/>
        <v>TXJOHNSON</v>
      </c>
      <c r="L2652" s="9">
        <f t="shared" si="85"/>
        <v>726200</v>
      </c>
      <c r="M2652" s="9"/>
    </row>
    <row r="2653" spans="1:13">
      <c r="A2653" s="2" t="s">
        <v>3071</v>
      </c>
      <c r="B2653" s="2" t="s">
        <v>2419</v>
      </c>
      <c r="C2653" s="3" t="s">
        <v>403</v>
      </c>
      <c r="D2653" s="2" t="s">
        <v>1532</v>
      </c>
      <c r="E2653" s="8" t="s">
        <v>3086</v>
      </c>
      <c r="F2653" s="4">
        <v>726200</v>
      </c>
      <c r="G2653" s="4"/>
      <c r="H2653" s="4"/>
      <c r="I2653" s="4"/>
      <c r="K2653" t="str">
        <f t="shared" si="84"/>
        <v>TXJONES</v>
      </c>
      <c r="L2653" s="9">
        <f t="shared" si="85"/>
        <v>726200</v>
      </c>
      <c r="M2653" s="9"/>
    </row>
    <row r="2654" spans="1:13">
      <c r="A2654" s="2" t="s">
        <v>3071</v>
      </c>
      <c r="B2654" s="2" t="s">
        <v>2420</v>
      </c>
      <c r="C2654" s="3" t="s">
        <v>1610</v>
      </c>
      <c r="D2654" s="2" t="s">
        <v>1532</v>
      </c>
      <c r="E2654" s="8" t="s">
        <v>2083</v>
      </c>
      <c r="F2654" s="4">
        <v>726200</v>
      </c>
      <c r="G2654" s="4"/>
      <c r="H2654" s="4"/>
      <c r="I2654" s="4"/>
      <c r="K2654" t="str">
        <f t="shared" si="84"/>
        <v>TXKARNES</v>
      </c>
      <c r="L2654" s="9">
        <f t="shared" si="85"/>
        <v>726200</v>
      </c>
      <c r="M2654" s="9"/>
    </row>
    <row r="2655" spans="1:13">
      <c r="A2655" s="2" t="s">
        <v>3071</v>
      </c>
      <c r="B2655" s="2" t="s">
        <v>2421</v>
      </c>
      <c r="C2655" s="3" t="s">
        <v>1611</v>
      </c>
      <c r="D2655" s="2" t="s">
        <v>1532</v>
      </c>
      <c r="E2655" s="8" t="s">
        <v>3089</v>
      </c>
      <c r="F2655" s="4">
        <v>726200</v>
      </c>
      <c r="G2655" s="4"/>
      <c r="H2655" s="4"/>
      <c r="I2655" s="4"/>
      <c r="K2655" t="str">
        <f t="shared" si="84"/>
        <v>TXKAUFMAN</v>
      </c>
      <c r="L2655" s="9">
        <f t="shared" si="85"/>
        <v>726200</v>
      </c>
      <c r="M2655" s="9"/>
    </row>
    <row r="2656" spans="1:13">
      <c r="A2656" s="2" t="s">
        <v>3071</v>
      </c>
      <c r="B2656" s="2" t="s">
        <v>2423</v>
      </c>
      <c r="C2656" s="3" t="s">
        <v>516</v>
      </c>
      <c r="D2656" s="2" t="s">
        <v>1532</v>
      </c>
      <c r="E2656" s="8" t="s">
        <v>3078</v>
      </c>
      <c r="F2656" s="4">
        <v>726200</v>
      </c>
      <c r="G2656" s="4"/>
      <c r="H2656" s="4"/>
      <c r="I2656" s="4"/>
      <c r="K2656" t="str">
        <f t="shared" si="84"/>
        <v>TXKENDALL</v>
      </c>
      <c r="L2656" s="9">
        <f t="shared" si="85"/>
        <v>726200</v>
      </c>
      <c r="M2656" s="9"/>
    </row>
    <row r="2657" spans="1:13">
      <c r="A2657" s="2" t="s">
        <v>3071</v>
      </c>
      <c r="B2657" s="2" t="s">
        <v>2193</v>
      </c>
      <c r="C2657" s="3" t="s">
        <v>1612</v>
      </c>
      <c r="D2657" s="2" t="s">
        <v>1532</v>
      </c>
      <c r="E2657" s="8" t="s">
        <v>3115</v>
      </c>
      <c r="F2657" s="4">
        <v>726200</v>
      </c>
      <c r="G2657" s="4"/>
      <c r="H2657" s="4"/>
      <c r="I2657" s="4"/>
      <c r="K2657" t="str">
        <f t="shared" si="84"/>
        <v>TXKENEDY</v>
      </c>
      <c r="L2657" s="9">
        <f t="shared" si="85"/>
        <v>726200</v>
      </c>
      <c r="M2657" s="9"/>
    </row>
    <row r="2658" spans="1:13">
      <c r="A2658" s="2" t="s">
        <v>3071</v>
      </c>
      <c r="B2658" s="2" t="s">
        <v>2424</v>
      </c>
      <c r="C2658" s="3" t="s">
        <v>286</v>
      </c>
      <c r="D2658" s="2" t="s">
        <v>1532</v>
      </c>
      <c r="E2658" s="8" t="s">
        <v>2083</v>
      </c>
      <c r="F2658" s="4">
        <v>726200</v>
      </c>
      <c r="G2658" s="4"/>
      <c r="H2658" s="4"/>
      <c r="I2658" s="4"/>
      <c r="K2658" t="str">
        <f t="shared" si="84"/>
        <v>TXKENT</v>
      </c>
      <c r="L2658" s="9">
        <f t="shared" si="85"/>
        <v>726200</v>
      </c>
      <c r="M2658" s="9"/>
    </row>
    <row r="2659" spans="1:13">
      <c r="A2659" s="2" t="s">
        <v>3071</v>
      </c>
      <c r="B2659" s="2" t="s">
        <v>2425</v>
      </c>
      <c r="C2659" s="3" t="s">
        <v>1613</v>
      </c>
      <c r="D2659" s="2" t="s">
        <v>1532</v>
      </c>
      <c r="E2659" s="8" t="s">
        <v>3116</v>
      </c>
      <c r="F2659" s="4">
        <v>726200</v>
      </c>
      <c r="G2659" s="4"/>
      <c r="H2659" s="4"/>
      <c r="I2659" s="4"/>
      <c r="K2659" t="str">
        <f t="shared" si="84"/>
        <v>TXKERR</v>
      </c>
      <c r="L2659" s="9">
        <f t="shared" si="85"/>
        <v>726200</v>
      </c>
      <c r="M2659" s="9"/>
    </row>
    <row r="2660" spans="1:13">
      <c r="A2660" s="2" t="s">
        <v>3071</v>
      </c>
      <c r="B2660" s="2" t="s">
        <v>2426</v>
      </c>
      <c r="C2660" s="3" t="s">
        <v>1614</v>
      </c>
      <c r="D2660" s="2" t="s">
        <v>1532</v>
      </c>
      <c r="E2660" s="8" t="s">
        <v>2083</v>
      </c>
      <c r="F2660" s="4">
        <v>726200</v>
      </c>
      <c r="G2660" s="4"/>
      <c r="H2660" s="4"/>
      <c r="I2660" s="4"/>
      <c r="K2660" t="str">
        <f t="shared" si="84"/>
        <v>TXKIMBLE</v>
      </c>
      <c r="L2660" s="9">
        <f t="shared" si="85"/>
        <v>726200</v>
      </c>
      <c r="M2660" s="9"/>
    </row>
    <row r="2661" spans="1:13">
      <c r="A2661" s="2" t="s">
        <v>3071</v>
      </c>
      <c r="B2661" s="2" t="s">
        <v>2427</v>
      </c>
      <c r="C2661" s="3" t="s">
        <v>1615</v>
      </c>
      <c r="D2661" s="2" t="s">
        <v>1532</v>
      </c>
      <c r="E2661" s="8" t="s">
        <v>2083</v>
      </c>
      <c r="F2661" s="4">
        <v>726200</v>
      </c>
      <c r="G2661" s="4"/>
      <c r="H2661" s="4"/>
      <c r="I2661" s="4"/>
      <c r="K2661" t="str">
        <f t="shared" si="84"/>
        <v>TXKING</v>
      </c>
      <c r="L2661" s="9">
        <f t="shared" si="85"/>
        <v>726200</v>
      </c>
      <c r="M2661" s="9"/>
    </row>
    <row r="2662" spans="1:13">
      <c r="A2662" s="2" t="s">
        <v>3071</v>
      </c>
      <c r="B2662" s="2" t="s">
        <v>2428</v>
      </c>
      <c r="C2662" s="3" t="s">
        <v>1616</v>
      </c>
      <c r="D2662" s="2" t="s">
        <v>1532</v>
      </c>
      <c r="E2662" s="8" t="s">
        <v>2083</v>
      </c>
      <c r="F2662" s="4">
        <v>726200</v>
      </c>
      <c r="G2662" s="4"/>
      <c r="H2662" s="4"/>
      <c r="I2662" s="4"/>
      <c r="K2662" t="str">
        <f t="shared" si="84"/>
        <v>TXKINNEY</v>
      </c>
      <c r="L2662" s="9">
        <f t="shared" si="85"/>
        <v>726200</v>
      </c>
      <c r="M2662" s="9"/>
    </row>
    <row r="2663" spans="1:13">
      <c r="A2663" s="2" t="s">
        <v>3071</v>
      </c>
      <c r="B2663" s="2" t="s">
        <v>2429</v>
      </c>
      <c r="C2663" s="3" t="s">
        <v>1617</v>
      </c>
      <c r="D2663" s="2" t="s">
        <v>1532</v>
      </c>
      <c r="E2663" s="8" t="s">
        <v>3115</v>
      </c>
      <c r="F2663" s="4">
        <v>726200</v>
      </c>
      <c r="G2663" s="4"/>
      <c r="H2663" s="4"/>
      <c r="I2663" s="4"/>
      <c r="K2663" t="str">
        <f t="shared" si="84"/>
        <v>TXKLEBERG</v>
      </c>
      <c r="L2663" s="9">
        <f t="shared" si="85"/>
        <v>726200</v>
      </c>
      <c r="M2663" s="9"/>
    </row>
    <row r="2664" spans="1:13">
      <c r="A2664" s="2" t="s">
        <v>3071</v>
      </c>
      <c r="B2664" s="2" t="s">
        <v>2194</v>
      </c>
      <c r="C2664" s="3" t="s">
        <v>517</v>
      </c>
      <c r="D2664" s="2" t="s">
        <v>1532</v>
      </c>
      <c r="E2664" s="8" t="s">
        <v>2083</v>
      </c>
      <c r="F2664" s="4">
        <v>726200</v>
      </c>
      <c r="G2664" s="4"/>
      <c r="H2664" s="4"/>
      <c r="I2664" s="4"/>
      <c r="K2664" t="str">
        <f t="shared" si="84"/>
        <v>TXKNOX</v>
      </c>
      <c r="L2664" s="9">
        <f t="shared" si="85"/>
        <v>726200</v>
      </c>
      <c r="M2664" s="9"/>
    </row>
    <row r="2665" spans="1:13">
      <c r="A2665" s="2" t="s">
        <v>3071</v>
      </c>
      <c r="B2665" s="2" t="s">
        <v>2431</v>
      </c>
      <c r="C2665" s="3" t="s">
        <v>41</v>
      </c>
      <c r="D2665" s="2" t="s">
        <v>1532</v>
      </c>
      <c r="E2665" s="8" t="s">
        <v>3117</v>
      </c>
      <c r="F2665" s="4">
        <v>726200</v>
      </c>
      <c r="G2665" s="4"/>
      <c r="H2665" s="4"/>
      <c r="I2665" s="4"/>
      <c r="K2665" t="str">
        <f t="shared" si="84"/>
        <v>TXLAMAR</v>
      </c>
      <c r="L2665" s="9">
        <f t="shared" si="85"/>
        <v>726200</v>
      </c>
      <c r="M2665" s="9"/>
    </row>
    <row r="2666" spans="1:13">
      <c r="A2666" s="2" t="s">
        <v>3071</v>
      </c>
      <c r="B2666" s="2" t="s">
        <v>2433</v>
      </c>
      <c r="C2666" s="3" t="s">
        <v>1618</v>
      </c>
      <c r="D2666" s="2" t="s">
        <v>1532</v>
      </c>
      <c r="E2666" s="8" t="s">
        <v>2083</v>
      </c>
      <c r="F2666" s="4">
        <v>726200</v>
      </c>
      <c r="G2666" s="4"/>
      <c r="H2666" s="4"/>
      <c r="I2666" s="4"/>
      <c r="K2666" t="str">
        <f t="shared" si="84"/>
        <v>TXLAMB</v>
      </c>
      <c r="L2666" s="9">
        <f t="shared" si="85"/>
        <v>726200</v>
      </c>
      <c r="M2666" s="9"/>
    </row>
    <row r="2667" spans="1:13">
      <c r="A2667" s="2" t="s">
        <v>3071</v>
      </c>
      <c r="B2667" s="2" t="s">
        <v>2434</v>
      </c>
      <c r="C2667" s="3" t="s">
        <v>1619</v>
      </c>
      <c r="D2667" s="2" t="s">
        <v>1532</v>
      </c>
      <c r="E2667" s="8" t="s">
        <v>3082</v>
      </c>
      <c r="F2667" s="4">
        <v>726200</v>
      </c>
      <c r="G2667" s="4"/>
      <c r="H2667" s="4"/>
      <c r="I2667" s="4"/>
      <c r="K2667" t="str">
        <f t="shared" si="84"/>
        <v>TXLAMPASAS</v>
      </c>
      <c r="L2667" s="9">
        <f t="shared" si="85"/>
        <v>726200</v>
      </c>
      <c r="M2667" s="9"/>
    </row>
    <row r="2668" spans="1:13">
      <c r="A2668" s="2" t="s">
        <v>3071</v>
      </c>
      <c r="B2668" s="2" t="s">
        <v>2435</v>
      </c>
      <c r="C2668" s="3" t="s">
        <v>518</v>
      </c>
      <c r="D2668" s="2" t="s">
        <v>1532</v>
      </c>
      <c r="E2668" s="8" t="s">
        <v>2083</v>
      </c>
      <c r="F2668" s="4">
        <v>726200</v>
      </c>
      <c r="G2668" s="4"/>
      <c r="H2668" s="4"/>
      <c r="I2668" s="4"/>
      <c r="K2668" t="str">
        <f t="shared" si="84"/>
        <v>TXLA SALLE</v>
      </c>
      <c r="L2668" s="9">
        <f t="shared" si="85"/>
        <v>726200</v>
      </c>
      <c r="M2668" s="9"/>
    </row>
    <row r="2669" spans="1:13">
      <c r="A2669" s="2" t="s">
        <v>3071</v>
      </c>
      <c r="B2669" s="2" t="s">
        <v>2436</v>
      </c>
      <c r="C2669" s="3" t="s">
        <v>1620</v>
      </c>
      <c r="D2669" s="2" t="s">
        <v>1532</v>
      </c>
      <c r="E2669" s="8" t="s">
        <v>2083</v>
      </c>
      <c r="F2669" s="4">
        <v>726200</v>
      </c>
      <c r="G2669" s="4"/>
      <c r="H2669" s="4"/>
      <c r="I2669" s="4"/>
      <c r="K2669" t="str">
        <f t="shared" si="84"/>
        <v>TXLAVACA</v>
      </c>
      <c r="L2669" s="9">
        <f t="shared" si="85"/>
        <v>726200</v>
      </c>
      <c r="M2669" s="9"/>
    </row>
    <row r="2670" spans="1:13">
      <c r="A2670" s="2" t="s">
        <v>3071</v>
      </c>
      <c r="B2670" s="2" t="s">
        <v>2438</v>
      </c>
      <c r="C2670" s="3" t="s">
        <v>44</v>
      </c>
      <c r="D2670" s="2" t="s">
        <v>1532</v>
      </c>
      <c r="E2670" s="8" t="s">
        <v>2083</v>
      </c>
      <c r="F2670" s="4">
        <v>726200</v>
      </c>
      <c r="G2670" s="4"/>
      <c r="H2670" s="4"/>
      <c r="I2670" s="4"/>
      <c r="K2670" t="str">
        <f t="shared" si="84"/>
        <v>TXLEE</v>
      </c>
      <c r="L2670" s="9">
        <f t="shared" si="85"/>
        <v>726200</v>
      </c>
      <c r="M2670" s="9"/>
    </row>
    <row r="2671" spans="1:13">
      <c r="A2671" s="2" t="s">
        <v>3071</v>
      </c>
      <c r="B2671" s="2" t="s">
        <v>2439</v>
      </c>
      <c r="C2671" s="3" t="s">
        <v>317</v>
      </c>
      <c r="D2671" s="2" t="s">
        <v>1532</v>
      </c>
      <c r="E2671" s="8" t="s">
        <v>2083</v>
      </c>
      <c r="F2671" s="4">
        <v>726200</v>
      </c>
      <c r="G2671" s="4"/>
      <c r="H2671" s="4"/>
      <c r="I2671" s="4"/>
      <c r="K2671" t="str">
        <f t="shared" si="84"/>
        <v>TXLEON</v>
      </c>
      <c r="L2671" s="9">
        <f t="shared" si="85"/>
        <v>726200</v>
      </c>
      <c r="M2671" s="9"/>
    </row>
    <row r="2672" spans="1:13">
      <c r="A2672" s="2" t="s">
        <v>3071</v>
      </c>
      <c r="B2672" s="2" t="s">
        <v>2440</v>
      </c>
      <c r="C2672" s="3" t="s">
        <v>319</v>
      </c>
      <c r="D2672" s="2" t="s">
        <v>1532</v>
      </c>
      <c r="E2672" s="8" t="s">
        <v>3079</v>
      </c>
      <c r="F2672" s="4">
        <v>726200</v>
      </c>
      <c r="G2672" s="4"/>
      <c r="H2672" s="4"/>
      <c r="I2672" s="4"/>
      <c r="K2672" t="str">
        <f t="shared" si="84"/>
        <v>TXLIBERTY</v>
      </c>
      <c r="L2672" s="9">
        <f t="shared" si="85"/>
        <v>726200</v>
      </c>
      <c r="M2672" s="9"/>
    </row>
    <row r="2673" spans="1:13">
      <c r="A2673" s="2" t="s">
        <v>3071</v>
      </c>
      <c r="B2673" s="2" t="s">
        <v>2441</v>
      </c>
      <c r="C2673" s="3" t="s">
        <v>45</v>
      </c>
      <c r="D2673" s="2" t="s">
        <v>1532</v>
      </c>
      <c r="E2673" s="8" t="s">
        <v>2083</v>
      </c>
      <c r="F2673" s="4">
        <v>726200</v>
      </c>
      <c r="G2673" s="4"/>
      <c r="H2673" s="4"/>
      <c r="I2673" s="4"/>
      <c r="K2673" t="str">
        <f t="shared" si="84"/>
        <v>TXLIMESTONE</v>
      </c>
      <c r="L2673" s="9">
        <f t="shared" si="85"/>
        <v>726200</v>
      </c>
      <c r="M2673" s="9"/>
    </row>
    <row r="2674" spans="1:13">
      <c r="A2674" s="2" t="s">
        <v>3071</v>
      </c>
      <c r="B2674" s="2" t="s">
        <v>2443</v>
      </c>
      <c r="C2674" s="3" t="s">
        <v>1621</v>
      </c>
      <c r="D2674" s="2" t="s">
        <v>1532</v>
      </c>
      <c r="E2674" s="8" t="s">
        <v>2083</v>
      </c>
      <c r="F2674" s="4">
        <v>726200</v>
      </c>
      <c r="G2674" s="4"/>
      <c r="H2674" s="4"/>
      <c r="I2674" s="4"/>
      <c r="K2674" t="str">
        <f t="shared" si="84"/>
        <v>TXLIPSCOMB</v>
      </c>
      <c r="L2674" s="9">
        <f t="shared" si="85"/>
        <v>726200</v>
      </c>
      <c r="M2674" s="9"/>
    </row>
    <row r="2675" spans="1:13">
      <c r="A2675" s="2" t="s">
        <v>3071</v>
      </c>
      <c r="B2675" s="2" t="s">
        <v>2444</v>
      </c>
      <c r="C2675" s="3" t="s">
        <v>1622</v>
      </c>
      <c r="D2675" s="2" t="s">
        <v>1532</v>
      </c>
      <c r="E2675" s="8" t="s">
        <v>2083</v>
      </c>
      <c r="F2675" s="4">
        <v>726200</v>
      </c>
      <c r="G2675" s="4"/>
      <c r="H2675" s="4"/>
      <c r="I2675" s="4"/>
      <c r="K2675" t="str">
        <f t="shared" si="84"/>
        <v>TXLIVE OAK</v>
      </c>
      <c r="L2675" s="9">
        <f t="shared" si="85"/>
        <v>726200</v>
      </c>
      <c r="M2675" s="9"/>
    </row>
    <row r="2676" spans="1:13">
      <c r="A2676" s="2" t="s">
        <v>3071</v>
      </c>
      <c r="B2676" s="2" t="s">
        <v>2445</v>
      </c>
      <c r="C2676" s="3" t="s">
        <v>1623</v>
      </c>
      <c r="D2676" s="2" t="s">
        <v>1532</v>
      </c>
      <c r="E2676" s="8" t="s">
        <v>2083</v>
      </c>
      <c r="F2676" s="4">
        <v>726200</v>
      </c>
      <c r="G2676" s="4"/>
      <c r="H2676" s="4"/>
      <c r="I2676" s="4"/>
      <c r="K2676" t="str">
        <f t="shared" si="84"/>
        <v>TXLLANO</v>
      </c>
      <c r="L2676" s="9">
        <f t="shared" si="85"/>
        <v>726200</v>
      </c>
      <c r="M2676" s="9"/>
    </row>
    <row r="2677" spans="1:13">
      <c r="A2677" s="2" t="s">
        <v>3071</v>
      </c>
      <c r="B2677" s="2" t="s">
        <v>2446</v>
      </c>
      <c r="C2677" s="3" t="s">
        <v>1624</v>
      </c>
      <c r="D2677" s="2" t="s">
        <v>1532</v>
      </c>
      <c r="E2677" s="8" t="s">
        <v>3160</v>
      </c>
      <c r="F2677" s="4">
        <v>726200</v>
      </c>
      <c r="G2677" s="4"/>
      <c r="H2677" s="4"/>
      <c r="I2677" s="4"/>
      <c r="K2677" t="str">
        <f t="shared" si="84"/>
        <v>TXLOVING</v>
      </c>
      <c r="L2677" s="9">
        <f t="shared" si="85"/>
        <v>726200</v>
      </c>
      <c r="M2677" s="9"/>
    </row>
    <row r="2678" spans="1:13">
      <c r="A2678" s="2" t="s">
        <v>3071</v>
      </c>
      <c r="B2678" s="2" t="s">
        <v>2447</v>
      </c>
      <c r="C2678" s="3" t="s">
        <v>1625</v>
      </c>
      <c r="D2678" s="2" t="s">
        <v>1532</v>
      </c>
      <c r="E2678" s="8" t="s">
        <v>3091</v>
      </c>
      <c r="F2678" s="4">
        <v>726200</v>
      </c>
      <c r="G2678" s="4"/>
      <c r="H2678" s="4"/>
      <c r="I2678" s="4"/>
      <c r="K2678" t="str">
        <f t="shared" si="84"/>
        <v>TXLUBBOCK</v>
      </c>
      <c r="L2678" s="9">
        <f t="shared" si="85"/>
        <v>726200</v>
      </c>
      <c r="M2678" s="9"/>
    </row>
    <row r="2679" spans="1:13">
      <c r="A2679" s="2" t="s">
        <v>3071</v>
      </c>
      <c r="B2679" s="2" t="s">
        <v>2448</v>
      </c>
      <c r="C2679" s="3" t="s">
        <v>1626</v>
      </c>
      <c r="D2679" s="2" t="s">
        <v>1532</v>
      </c>
      <c r="E2679" s="8" t="s">
        <v>3091</v>
      </c>
      <c r="F2679" s="4">
        <v>726200</v>
      </c>
      <c r="G2679" s="4"/>
      <c r="H2679" s="4"/>
      <c r="I2679" s="4"/>
      <c r="K2679" t="str">
        <f t="shared" si="84"/>
        <v>TXLYNN</v>
      </c>
      <c r="L2679" s="9">
        <f t="shared" si="85"/>
        <v>726200</v>
      </c>
      <c r="M2679" s="9"/>
    </row>
    <row r="2680" spans="1:13">
      <c r="A2680" s="2" t="s">
        <v>3071</v>
      </c>
      <c r="B2680" s="2" t="s">
        <v>2450</v>
      </c>
      <c r="C2680" s="3" t="s">
        <v>1627</v>
      </c>
      <c r="D2680" s="2" t="s">
        <v>1532</v>
      </c>
      <c r="E2680" s="8" t="s">
        <v>2083</v>
      </c>
      <c r="F2680" s="4">
        <v>726200</v>
      </c>
      <c r="G2680" s="4"/>
      <c r="H2680" s="4"/>
      <c r="I2680" s="4"/>
      <c r="K2680" t="str">
        <f t="shared" si="84"/>
        <v>TXMCCULLOCH</v>
      </c>
      <c r="L2680" s="9">
        <f t="shared" si="85"/>
        <v>726200</v>
      </c>
      <c r="M2680" s="9"/>
    </row>
    <row r="2681" spans="1:13">
      <c r="A2681" s="2" t="s">
        <v>3071</v>
      </c>
      <c r="B2681" s="2" t="s">
        <v>2451</v>
      </c>
      <c r="C2681" s="3" t="s">
        <v>1628</v>
      </c>
      <c r="D2681" s="2" t="s">
        <v>1532</v>
      </c>
      <c r="E2681" s="8" t="s">
        <v>3097</v>
      </c>
      <c r="F2681" s="4">
        <v>726200</v>
      </c>
      <c r="G2681" s="4"/>
      <c r="H2681" s="4"/>
      <c r="I2681" s="4"/>
      <c r="K2681" t="str">
        <f t="shared" si="84"/>
        <v>TXMCLENNAN</v>
      </c>
      <c r="L2681" s="9">
        <f t="shared" si="85"/>
        <v>726200</v>
      </c>
      <c r="M2681" s="9"/>
    </row>
    <row r="2682" spans="1:13">
      <c r="A2682" s="2" t="s">
        <v>3071</v>
      </c>
      <c r="B2682" s="2" t="s">
        <v>2452</v>
      </c>
      <c r="C2682" s="3" t="s">
        <v>1629</v>
      </c>
      <c r="D2682" s="2" t="s">
        <v>1532</v>
      </c>
      <c r="E2682" s="8" t="s">
        <v>2083</v>
      </c>
      <c r="F2682" s="4">
        <v>726200</v>
      </c>
      <c r="G2682" s="4"/>
      <c r="H2682" s="4"/>
      <c r="I2682" s="4"/>
      <c r="K2682" t="str">
        <f t="shared" si="84"/>
        <v>TXMCMULLEN</v>
      </c>
      <c r="L2682" s="9">
        <f t="shared" si="85"/>
        <v>726200</v>
      </c>
      <c r="M2682" s="9"/>
    </row>
    <row r="2683" spans="1:13">
      <c r="A2683" s="2" t="s">
        <v>3071</v>
      </c>
      <c r="B2683" s="2" t="s">
        <v>2453</v>
      </c>
      <c r="C2683" s="3" t="s">
        <v>48</v>
      </c>
      <c r="D2683" s="2" t="s">
        <v>1532</v>
      </c>
      <c r="E2683" s="8" t="s">
        <v>2083</v>
      </c>
      <c r="F2683" s="4">
        <v>726200</v>
      </c>
      <c r="G2683" s="4"/>
      <c r="H2683" s="4"/>
      <c r="I2683" s="4"/>
      <c r="K2683" t="str">
        <f t="shared" si="84"/>
        <v>TXMADISON</v>
      </c>
      <c r="L2683" s="9">
        <f t="shared" si="85"/>
        <v>726200</v>
      </c>
      <c r="M2683" s="9"/>
    </row>
    <row r="2684" spans="1:13">
      <c r="A2684" s="2" t="s">
        <v>3071</v>
      </c>
      <c r="B2684" s="2" t="s">
        <v>2454</v>
      </c>
      <c r="C2684" s="3" t="s">
        <v>50</v>
      </c>
      <c r="D2684" s="2" t="s">
        <v>1532</v>
      </c>
      <c r="E2684" s="8" t="s">
        <v>2083</v>
      </c>
      <c r="F2684" s="4">
        <v>726200</v>
      </c>
      <c r="G2684" s="4"/>
      <c r="H2684" s="4"/>
      <c r="I2684" s="4"/>
      <c r="K2684" t="str">
        <f t="shared" si="84"/>
        <v>TXMARION</v>
      </c>
      <c r="L2684" s="9">
        <f t="shared" si="85"/>
        <v>726200</v>
      </c>
      <c r="M2684" s="9"/>
    </row>
    <row r="2685" spans="1:13">
      <c r="A2685" s="2" t="s">
        <v>3071</v>
      </c>
      <c r="B2685" s="2" t="s">
        <v>2455</v>
      </c>
      <c r="C2685" s="3" t="s">
        <v>321</v>
      </c>
      <c r="D2685" s="2" t="s">
        <v>1532</v>
      </c>
      <c r="E2685" s="8" t="s">
        <v>3118</v>
      </c>
      <c r="F2685" s="4">
        <v>726200</v>
      </c>
      <c r="G2685" s="4"/>
      <c r="H2685" s="4"/>
      <c r="I2685" s="4"/>
      <c r="K2685" t="str">
        <f t="shared" si="84"/>
        <v>TXMARTIN</v>
      </c>
      <c r="L2685" s="9">
        <f t="shared" si="85"/>
        <v>726200</v>
      </c>
      <c r="M2685" s="9"/>
    </row>
    <row r="2686" spans="1:13">
      <c r="A2686" s="2" t="s">
        <v>3071</v>
      </c>
      <c r="B2686" s="2" t="s">
        <v>2456</v>
      </c>
      <c r="C2686" s="3" t="s">
        <v>524</v>
      </c>
      <c r="D2686" s="2" t="s">
        <v>1532</v>
      </c>
      <c r="E2686" s="8" t="s">
        <v>2083</v>
      </c>
      <c r="F2686" s="4">
        <v>726200</v>
      </c>
      <c r="G2686" s="4"/>
      <c r="H2686" s="4"/>
      <c r="I2686" s="4"/>
      <c r="K2686" t="str">
        <f t="shared" si="84"/>
        <v>TXMASON</v>
      </c>
      <c r="L2686" s="9">
        <f t="shared" si="85"/>
        <v>726200</v>
      </c>
      <c r="M2686" s="9"/>
    </row>
    <row r="2687" spans="1:13">
      <c r="A2687" s="2" t="s">
        <v>3071</v>
      </c>
      <c r="B2687" s="2" t="s">
        <v>2457</v>
      </c>
      <c r="C2687" s="3" t="s">
        <v>1630</v>
      </c>
      <c r="D2687" s="2" t="s">
        <v>1532</v>
      </c>
      <c r="E2687" s="8" t="s">
        <v>3119</v>
      </c>
      <c r="F2687" s="4">
        <v>726200</v>
      </c>
      <c r="G2687" s="4"/>
      <c r="H2687" s="4"/>
      <c r="I2687" s="4"/>
      <c r="K2687" t="str">
        <f t="shared" si="84"/>
        <v>TXMATAGORDA</v>
      </c>
      <c r="L2687" s="9">
        <f t="shared" si="85"/>
        <v>726200</v>
      </c>
      <c r="M2687" s="9"/>
    </row>
    <row r="2688" spans="1:13">
      <c r="A2688" s="2" t="s">
        <v>3071</v>
      </c>
      <c r="B2688" s="2" t="s">
        <v>3120</v>
      </c>
      <c r="C2688" s="3" t="s">
        <v>1631</v>
      </c>
      <c r="D2688" s="2" t="s">
        <v>1532</v>
      </c>
      <c r="E2688" s="8" t="s">
        <v>3121</v>
      </c>
      <c r="F2688" s="4">
        <v>726200</v>
      </c>
      <c r="G2688" s="4"/>
      <c r="H2688" s="4"/>
      <c r="I2688" s="4"/>
      <c r="K2688" t="str">
        <f t="shared" si="84"/>
        <v>TXMAVERICK</v>
      </c>
      <c r="L2688" s="9">
        <f t="shared" si="85"/>
        <v>726200</v>
      </c>
      <c r="M2688" s="9"/>
    </row>
    <row r="2689" spans="1:13">
      <c r="A2689" s="2" t="s">
        <v>3071</v>
      </c>
      <c r="B2689" s="2" t="s">
        <v>3122</v>
      </c>
      <c r="C2689" s="3" t="s">
        <v>1327</v>
      </c>
      <c r="D2689" s="2" t="s">
        <v>1532</v>
      </c>
      <c r="E2689" s="8" t="s">
        <v>3078</v>
      </c>
      <c r="F2689" s="4">
        <v>726200</v>
      </c>
      <c r="G2689" s="4"/>
      <c r="H2689" s="4"/>
      <c r="I2689" s="4"/>
      <c r="K2689" t="str">
        <f t="shared" si="84"/>
        <v>TXMEDINA</v>
      </c>
      <c r="L2689" s="9">
        <f t="shared" si="85"/>
        <v>726200</v>
      </c>
      <c r="M2689" s="9"/>
    </row>
    <row r="2690" spans="1:13">
      <c r="A2690" s="2" t="s">
        <v>3071</v>
      </c>
      <c r="B2690" s="2" t="s">
        <v>3123</v>
      </c>
      <c r="C2690" s="3" t="s">
        <v>526</v>
      </c>
      <c r="D2690" s="2" t="s">
        <v>1532</v>
      </c>
      <c r="E2690" s="8" t="s">
        <v>2083</v>
      </c>
      <c r="F2690" s="4">
        <v>726200</v>
      </c>
      <c r="G2690" s="4"/>
      <c r="H2690" s="4"/>
      <c r="I2690" s="4"/>
      <c r="K2690" t="str">
        <f t="shared" si="84"/>
        <v>TXMENARD</v>
      </c>
      <c r="L2690" s="9">
        <f t="shared" si="85"/>
        <v>726200</v>
      </c>
      <c r="M2690" s="9"/>
    </row>
    <row r="2691" spans="1:13">
      <c r="A2691" s="2" t="s">
        <v>3071</v>
      </c>
      <c r="B2691" s="2" t="s">
        <v>3124</v>
      </c>
      <c r="C2691" s="3" t="s">
        <v>886</v>
      </c>
      <c r="D2691" s="2" t="s">
        <v>1532</v>
      </c>
      <c r="E2691" s="8" t="s">
        <v>3118</v>
      </c>
      <c r="F2691" s="4">
        <v>726200</v>
      </c>
      <c r="G2691" s="4"/>
      <c r="H2691" s="4"/>
      <c r="I2691" s="4"/>
      <c r="K2691" t="str">
        <f t="shared" si="84"/>
        <v>TXMIDLAND</v>
      </c>
      <c r="L2691" s="9">
        <f t="shared" si="85"/>
        <v>726200</v>
      </c>
      <c r="M2691" s="9"/>
    </row>
    <row r="2692" spans="1:13">
      <c r="A2692" s="2" t="s">
        <v>3071</v>
      </c>
      <c r="B2692" s="2" t="s">
        <v>3125</v>
      </c>
      <c r="C2692" s="3" t="s">
        <v>1632</v>
      </c>
      <c r="D2692" s="2" t="s">
        <v>1532</v>
      </c>
      <c r="E2692" s="8" t="s">
        <v>2083</v>
      </c>
      <c r="F2692" s="4">
        <v>726200</v>
      </c>
      <c r="G2692" s="4"/>
      <c r="H2692" s="4"/>
      <c r="I2692" s="4"/>
      <c r="K2692" t="str">
        <f t="shared" si="84"/>
        <v>TXMILAM</v>
      </c>
      <c r="L2692" s="9">
        <f t="shared" si="85"/>
        <v>726200</v>
      </c>
      <c r="M2692" s="9"/>
    </row>
    <row r="2693" spans="1:13">
      <c r="A2693" s="2" t="s">
        <v>3071</v>
      </c>
      <c r="B2693" s="2" t="s">
        <v>3126</v>
      </c>
      <c r="C2693" s="3" t="s">
        <v>614</v>
      </c>
      <c r="D2693" s="2" t="s">
        <v>1532</v>
      </c>
      <c r="E2693" s="8" t="s">
        <v>2083</v>
      </c>
      <c r="F2693" s="4">
        <v>726200</v>
      </c>
      <c r="G2693" s="4"/>
      <c r="H2693" s="4"/>
      <c r="I2693" s="4"/>
      <c r="K2693" t="str">
        <f t="shared" ref="K2693:K2756" si="86">+D2693&amp;C2693</f>
        <v>TXMILLS</v>
      </c>
      <c r="L2693" s="9">
        <f t="shared" ref="L2693:L2756" si="87">+F2693</f>
        <v>726200</v>
      </c>
      <c r="M2693" s="9"/>
    </row>
    <row r="2694" spans="1:13">
      <c r="A2694" s="2" t="s">
        <v>3071</v>
      </c>
      <c r="B2694" s="2" t="s">
        <v>3127</v>
      </c>
      <c r="C2694" s="3" t="s">
        <v>411</v>
      </c>
      <c r="D2694" s="2" t="s">
        <v>1532</v>
      </c>
      <c r="E2694" s="8" t="s">
        <v>2083</v>
      </c>
      <c r="F2694" s="4">
        <v>726200</v>
      </c>
      <c r="G2694" s="4"/>
      <c r="H2694" s="4"/>
      <c r="I2694" s="4"/>
      <c r="K2694" t="str">
        <f t="shared" si="86"/>
        <v>TXMITCHELL</v>
      </c>
      <c r="L2694" s="9">
        <f t="shared" si="87"/>
        <v>726200</v>
      </c>
      <c r="M2694" s="9"/>
    </row>
    <row r="2695" spans="1:13">
      <c r="A2695" s="2" t="s">
        <v>3071</v>
      </c>
      <c r="B2695" s="2" t="s">
        <v>3128</v>
      </c>
      <c r="C2695" s="3" t="s">
        <v>1633</v>
      </c>
      <c r="D2695" s="2" t="s">
        <v>1532</v>
      </c>
      <c r="E2695" s="8" t="s">
        <v>2083</v>
      </c>
      <c r="F2695" s="4">
        <v>726200</v>
      </c>
      <c r="G2695" s="4"/>
      <c r="H2695" s="4"/>
      <c r="I2695" s="4"/>
      <c r="K2695" t="str">
        <f t="shared" si="86"/>
        <v>TXMONTAGUE</v>
      </c>
      <c r="L2695" s="9">
        <f t="shared" si="87"/>
        <v>726200</v>
      </c>
      <c r="M2695" s="9"/>
    </row>
    <row r="2696" spans="1:13">
      <c r="A2696" s="2" t="s">
        <v>3071</v>
      </c>
      <c r="B2696" s="2" t="s">
        <v>3129</v>
      </c>
      <c r="C2696" s="3" t="s">
        <v>54</v>
      </c>
      <c r="D2696" s="2" t="s">
        <v>1532</v>
      </c>
      <c r="E2696" s="8" t="s">
        <v>3079</v>
      </c>
      <c r="F2696" s="4">
        <v>726200</v>
      </c>
      <c r="G2696" s="4"/>
      <c r="H2696" s="4"/>
      <c r="I2696" s="4"/>
      <c r="K2696" t="str">
        <f t="shared" si="86"/>
        <v>TXMONTGOMERY</v>
      </c>
      <c r="L2696" s="9">
        <f t="shared" si="87"/>
        <v>726200</v>
      </c>
      <c r="M2696" s="9"/>
    </row>
    <row r="2697" spans="1:13">
      <c r="A2697" s="2" t="s">
        <v>3071</v>
      </c>
      <c r="B2697" s="2" t="s">
        <v>3130</v>
      </c>
      <c r="C2697" s="3" t="s">
        <v>1250</v>
      </c>
      <c r="D2697" s="2" t="s">
        <v>1532</v>
      </c>
      <c r="E2697" s="8" t="s">
        <v>3131</v>
      </c>
      <c r="F2697" s="4">
        <v>726200</v>
      </c>
      <c r="G2697" s="4"/>
      <c r="H2697" s="4"/>
      <c r="I2697" s="4"/>
      <c r="K2697" t="str">
        <f t="shared" si="86"/>
        <v>TXMOORE</v>
      </c>
      <c r="L2697" s="9">
        <f t="shared" si="87"/>
        <v>726200</v>
      </c>
      <c r="M2697" s="9"/>
    </row>
    <row r="2698" spans="1:13">
      <c r="A2698" s="2" t="s">
        <v>3071</v>
      </c>
      <c r="B2698" s="2" t="s">
        <v>3132</v>
      </c>
      <c r="C2698" s="3" t="s">
        <v>667</v>
      </c>
      <c r="D2698" s="2" t="s">
        <v>1532</v>
      </c>
      <c r="E2698" s="8" t="s">
        <v>2083</v>
      </c>
      <c r="F2698" s="4">
        <v>726200</v>
      </c>
      <c r="G2698" s="4"/>
      <c r="H2698" s="4"/>
      <c r="I2698" s="4"/>
      <c r="K2698" t="str">
        <f t="shared" si="86"/>
        <v>TXMORRIS</v>
      </c>
      <c r="L2698" s="9">
        <f t="shared" si="87"/>
        <v>726200</v>
      </c>
      <c r="M2698" s="9"/>
    </row>
    <row r="2699" spans="1:13">
      <c r="A2699" s="2" t="s">
        <v>3071</v>
      </c>
      <c r="B2699" s="2" t="s">
        <v>3133</v>
      </c>
      <c r="C2699" s="3" t="s">
        <v>1634</v>
      </c>
      <c r="D2699" s="2" t="s">
        <v>1532</v>
      </c>
      <c r="E2699" s="8" t="s">
        <v>2083</v>
      </c>
      <c r="F2699" s="4">
        <v>726200</v>
      </c>
      <c r="G2699" s="4"/>
      <c r="H2699" s="4"/>
      <c r="I2699" s="4"/>
      <c r="K2699" t="str">
        <f t="shared" si="86"/>
        <v>TXMOTLEY</v>
      </c>
      <c r="L2699" s="9">
        <f t="shared" si="87"/>
        <v>726200</v>
      </c>
      <c r="M2699" s="9"/>
    </row>
    <row r="2700" spans="1:13">
      <c r="A2700" s="2" t="s">
        <v>3071</v>
      </c>
      <c r="B2700" s="2" t="s">
        <v>3134</v>
      </c>
      <c r="C2700" s="3" t="s">
        <v>1635</v>
      </c>
      <c r="D2700" s="2" t="s">
        <v>1532</v>
      </c>
      <c r="E2700" s="8" t="s">
        <v>3135</v>
      </c>
      <c r="F2700" s="4">
        <v>726200</v>
      </c>
      <c r="G2700" s="4"/>
      <c r="H2700" s="4"/>
      <c r="I2700" s="4"/>
      <c r="K2700" t="str">
        <f t="shared" si="86"/>
        <v>TXNACOGDOCHES</v>
      </c>
      <c r="L2700" s="9">
        <f t="shared" si="87"/>
        <v>726200</v>
      </c>
      <c r="M2700" s="9"/>
    </row>
    <row r="2701" spans="1:13">
      <c r="A2701" s="2" t="s">
        <v>3071</v>
      </c>
      <c r="B2701" s="2" t="s">
        <v>3136</v>
      </c>
      <c r="C2701" s="3" t="s">
        <v>1636</v>
      </c>
      <c r="D2701" s="2" t="s">
        <v>1532</v>
      </c>
      <c r="E2701" s="8" t="s">
        <v>3137</v>
      </c>
      <c r="F2701" s="4">
        <v>726200</v>
      </c>
      <c r="G2701" s="4"/>
      <c r="H2701" s="4"/>
      <c r="I2701" s="4"/>
      <c r="K2701" t="str">
        <f t="shared" si="86"/>
        <v>TXNAVARRO</v>
      </c>
      <c r="L2701" s="9">
        <f t="shared" si="87"/>
        <v>726200</v>
      </c>
      <c r="M2701" s="9"/>
    </row>
    <row r="2702" spans="1:13">
      <c r="A2702" s="2" t="s">
        <v>3071</v>
      </c>
      <c r="B2702" s="2" t="s">
        <v>3138</v>
      </c>
      <c r="C2702" s="3" t="s">
        <v>143</v>
      </c>
      <c r="D2702" s="2" t="s">
        <v>1532</v>
      </c>
      <c r="E2702" s="8" t="s">
        <v>2083</v>
      </c>
      <c r="F2702" s="4">
        <v>726200</v>
      </c>
      <c r="G2702" s="4"/>
      <c r="H2702" s="4"/>
      <c r="I2702" s="4"/>
      <c r="K2702" t="str">
        <f t="shared" si="86"/>
        <v>TXNEWTON</v>
      </c>
      <c r="L2702" s="9">
        <f t="shared" si="87"/>
        <v>726200</v>
      </c>
      <c r="M2702" s="9"/>
    </row>
    <row r="2703" spans="1:13">
      <c r="A2703" s="2" t="s">
        <v>3071</v>
      </c>
      <c r="B2703" s="2" t="s">
        <v>3139</v>
      </c>
      <c r="C2703" s="3" t="s">
        <v>1637</v>
      </c>
      <c r="D2703" s="2" t="s">
        <v>1532</v>
      </c>
      <c r="E2703" s="8" t="s">
        <v>3140</v>
      </c>
      <c r="F2703" s="4">
        <v>726200</v>
      </c>
      <c r="G2703" s="4"/>
      <c r="H2703" s="4"/>
      <c r="I2703" s="4"/>
      <c r="K2703" t="str">
        <f t="shared" si="86"/>
        <v>TXNOLAN</v>
      </c>
      <c r="L2703" s="9">
        <f t="shared" si="87"/>
        <v>726200</v>
      </c>
      <c r="M2703" s="9"/>
    </row>
    <row r="2704" spans="1:13">
      <c r="A2704" s="2" t="s">
        <v>3071</v>
      </c>
      <c r="B2704" s="2" t="s">
        <v>3141</v>
      </c>
      <c r="C2704" s="3" t="s">
        <v>1638</v>
      </c>
      <c r="D2704" s="2" t="s">
        <v>1532</v>
      </c>
      <c r="E2704" s="8" t="s">
        <v>3075</v>
      </c>
      <c r="F2704" s="4">
        <v>726200</v>
      </c>
      <c r="G2704" s="4"/>
      <c r="H2704" s="4"/>
      <c r="I2704" s="4"/>
      <c r="K2704" t="str">
        <f t="shared" si="86"/>
        <v>TXNUECES</v>
      </c>
      <c r="L2704" s="9">
        <f t="shared" si="87"/>
        <v>726200</v>
      </c>
      <c r="M2704" s="9"/>
    </row>
    <row r="2705" spans="1:13">
      <c r="A2705" s="2" t="s">
        <v>3071</v>
      </c>
      <c r="B2705" s="2" t="s">
        <v>3142</v>
      </c>
      <c r="C2705" s="3" t="s">
        <v>1639</v>
      </c>
      <c r="D2705" s="2" t="s">
        <v>1532</v>
      </c>
      <c r="E2705" s="8" t="s">
        <v>2083</v>
      </c>
      <c r="F2705" s="4">
        <v>726200</v>
      </c>
      <c r="G2705" s="4"/>
      <c r="H2705" s="4"/>
      <c r="I2705" s="4"/>
      <c r="K2705" t="str">
        <f t="shared" si="86"/>
        <v>TXOCHILTREE</v>
      </c>
      <c r="L2705" s="9">
        <f t="shared" si="87"/>
        <v>726200</v>
      </c>
      <c r="M2705" s="9"/>
    </row>
    <row r="2706" spans="1:13">
      <c r="A2706" s="2" t="s">
        <v>3071</v>
      </c>
      <c r="B2706" s="2" t="s">
        <v>3143</v>
      </c>
      <c r="C2706" s="3" t="s">
        <v>745</v>
      </c>
      <c r="D2706" s="2" t="s">
        <v>1532</v>
      </c>
      <c r="E2706" s="8" t="s">
        <v>3077</v>
      </c>
      <c r="F2706" s="4">
        <v>726200</v>
      </c>
      <c r="G2706" s="4"/>
      <c r="H2706" s="4"/>
      <c r="I2706" s="4"/>
      <c r="K2706" t="str">
        <f t="shared" si="86"/>
        <v>TXOLDHAM</v>
      </c>
      <c r="L2706" s="9">
        <f t="shared" si="87"/>
        <v>726200</v>
      </c>
      <c r="M2706" s="9"/>
    </row>
    <row r="2707" spans="1:13">
      <c r="A2707" s="2" t="s">
        <v>3071</v>
      </c>
      <c r="B2707" s="2" t="s">
        <v>3144</v>
      </c>
      <c r="C2707" s="3" t="s">
        <v>193</v>
      </c>
      <c r="D2707" s="2" t="s">
        <v>1532</v>
      </c>
      <c r="E2707" s="8" t="s">
        <v>3107</v>
      </c>
      <c r="F2707" s="4">
        <v>726200</v>
      </c>
      <c r="G2707" s="4"/>
      <c r="H2707" s="4"/>
      <c r="I2707" s="4"/>
      <c r="K2707" t="str">
        <f t="shared" si="86"/>
        <v>TXORANGE</v>
      </c>
      <c r="L2707" s="9">
        <f t="shared" si="87"/>
        <v>726200</v>
      </c>
      <c r="M2707" s="9"/>
    </row>
    <row r="2708" spans="1:13">
      <c r="A2708" s="2" t="s">
        <v>3071</v>
      </c>
      <c r="B2708" s="2" t="s">
        <v>3145</v>
      </c>
      <c r="C2708" s="3" t="s">
        <v>1640</v>
      </c>
      <c r="D2708" s="2" t="s">
        <v>1532</v>
      </c>
      <c r="E2708" s="8" t="s">
        <v>3146</v>
      </c>
      <c r="F2708" s="4">
        <v>726200</v>
      </c>
      <c r="G2708" s="4"/>
      <c r="H2708" s="4"/>
      <c r="I2708" s="4"/>
      <c r="K2708" t="str">
        <f t="shared" si="86"/>
        <v>TXPALO PINTO</v>
      </c>
      <c r="L2708" s="9">
        <f t="shared" si="87"/>
        <v>726200</v>
      </c>
      <c r="M2708" s="9"/>
    </row>
    <row r="2709" spans="1:13">
      <c r="A2709" s="2" t="s">
        <v>3071</v>
      </c>
      <c r="B2709" s="2" t="s">
        <v>3147</v>
      </c>
      <c r="C2709" s="3" t="s">
        <v>989</v>
      </c>
      <c r="D2709" s="2" t="s">
        <v>1532</v>
      </c>
      <c r="E2709" s="8" t="s">
        <v>2083</v>
      </c>
      <c r="F2709" s="4">
        <v>726200</v>
      </c>
      <c r="G2709" s="4"/>
      <c r="H2709" s="4"/>
      <c r="I2709" s="4"/>
      <c r="K2709" t="str">
        <f t="shared" si="86"/>
        <v>TXPANOLA</v>
      </c>
      <c r="L2709" s="9">
        <f t="shared" si="87"/>
        <v>726200</v>
      </c>
      <c r="M2709" s="9"/>
    </row>
    <row r="2710" spans="1:13">
      <c r="A2710" s="2" t="s">
        <v>3071</v>
      </c>
      <c r="B2710" s="2" t="s">
        <v>3148</v>
      </c>
      <c r="C2710" s="3" t="s">
        <v>1641</v>
      </c>
      <c r="D2710" s="2" t="s">
        <v>1532</v>
      </c>
      <c r="E2710" s="8" t="s">
        <v>3089</v>
      </c>
      <c r="F2710" s="4">
        <v>726200</v>
      </c>
      <c r="G2710" s="4"/>
      <c r="H2710" s="4"/>
      <c r="I2710" s="4"/>
      <c r="K2710" t="str">
        <f t="shared" si="86"/>
        <v>TXPARKER</v>
      </c>
      <c r="L2710" s="9">
        <f t="shared" si="87"/>
        <v>726200</v>
      </c>
      <c r="M2710" s="9"/>
    </row>
    <row r="2711" spans="1:13">
      <c r="A2711" s="2" t="s">
        <v>3071</v>
      </c>
      <c r="B2711" s="2" t="s">
        <v>3149</v>
      </c>
      <c r="C2711" s="3" t="s">
        <v>1642</v>
      </c>
      <c r="D2711" s="2" t="s">
        <v>1532</v>
      </c>
      <c r="E2711" s="8" t="s">
        <v>2083</v>
      </c>
      <c r="F2711" s="4">
        <v>726200</v>
      </c>
      <c r="G2711" s="4"/>
      <c r="H2711" s="4"/>
      <c r="I2711" s="4"/>
      <c r="K2711" t="str">
        <f t="shared" si="86"/>
        <v>TXPARMER</v>
      </c>
      <c r="L2711" s="9">
        <f t="shared" si="87"/>
        <v>726200</v>
      </c>
      <c r="M2711" s="9"/>
    </row>
    <row r="2712" spans="1:13">
      <c r="A2712" s="2" t="s">
        <v>3071</v>
      </c>
      <c r="B2712" s="2" t="s">
        <v>3150</v>
      </c>
      <c r="C2712" s="3" t="s">
        <v>1643</v>
      </c>
      <c r="D2712" s="2" t="s">
        <v>1532</v>
      </c>
      <c r="E2712" s="8" t="s">
        <v>2083</v>
      </c>
      <c r="F2712" s="4">
        <v>726200</v>
      </c>
      <c r="G2712" s="4"/>
      <c r="H2712" s="4"/>
      <c r="I2712" s="4"/>
      <c r="K2712" t="str">
        <f t="shared" si="86"/>
        <v>TXPECOS</v>
      </c>
      <c r="L2712" s="9">
        <f t="shared" si="87"/>
        <v>726200</v>
      </c>
      <c r="M2712" s="9"/>
    </row>
    <row r="2713" spans="1:13">
      <c r="A2713" s="2" t="s">
        <v>3071</v>
      </c>
      <c r="B2713" s="2" t="s">
        <v>3151</v>
      </c>
      <c r="C2713" s="3" t="s">
        <v>147</v>
      </c>
      <c r="D2713" s="2" t="s">
        <v>1532</v>
      </c>
      <c r="E2713" s="8" t="s">
        <v>2083</v>
      </c>
      <c r="F2713" s="4">
        <v>726200</v>
      </c>
      <c r="G2713" s="4"/>
      <c r="H2713" s="4"/>
      <c r="I2713" s="4"/>
      <c r="K2713" t="str">
        <f t="shared" si="86"/>
        <v>TXPOLK</v>
      </c>
      <c r="L2713" s="9">
        <f t="shared" si="87"/>
        <v>726200</v>
      </c>
      <c r="M2713" s="9"/>
    </row>
    <row r="2714" spans="1:13">
      <c r="A2714" s="2" t="s">
        <v>3071</v>
      </c>
      <c r="B2714" s="2" t="s">
        <v>3152</v>
      </c>
      <c r="C2714" s="3" t="s">
        <v>1429</v>
      </c>
      <c r="D2714" s="2" t="s">
        <v>1532</v>
      </c>
      <c r="E2714" s="8" t="s">
        <v>3077</v>
      </c>
      <c r="F2714" s="4">
        <v>726200</v>
      </c>
      <c r="G2714" s="4"/>
      <c r="H2714" s="4"/>
      <c r="I2714" s="4"/>
      <c r="K2714" t="str">
        <f t="shared" si="86"/>
        <v>TXPOTTER</v>
      </c>
      <c r="L2714" s="9">
        <f t="shared" si="87"/>
        <v>726200</v>
      </c>
      <c r="M2714" s="9"/>
    </row>
    <row r="2715" spans="1:13">
      <c r="A2715" s="2" t="s">
        <v>3071</v>
      </c>
      <c r="B2715" s="2" t="s">
        <v>3153</v>
      </c>
      <c r="C2715" s="3" t="s">
        <v>1644</v>
      </c>
      <c r="D2715" s="2" t="s">
        <v>1532</v>
      </c>
      <c r="E2715" s="8" t="s">
        <v>2083</v>
      </c>
      <c r="F2715" s="4">
        <v>726200</v>
      </c>
      <c r="G2715" s="4"/>
      <c r="H2715" s="4"/>
      <c r="I2715" s="4"/>
      <c r="K2715" t="str">
        <f t="shared" si="86"/>
        <v>TXPRESIDIO</v>
      </c>
      <c r="L2715" s="9">
        <f t="shared" si="87"/>
        <v>726200</v>
      </c>
      <c r="M2715" s="9"/>
    </row>
    <row r="2716" spans="1:13">
      <c r="A2716" s="2" t="s">
        <v>3071</v>
      </c>
      <c r="B2716" s="2" t="s">
        <v>3154</v>
      </c>
      <c r="C2716" s="3" t="s">
        <v>1645</v>
      </c>
      <c r="D2716" s="2" t="s">
        <v>1532</v>
      </c>
      <c r="E2716" s="8" t="s">
        <v>2083</v>
      </c>
      <c r="F2716" s="4">
        <v>726200</v>
      </c>
      <c r="G2716" s="4"/>
      <c r="H2716" s="4"/>
      <c r="I2716" s="4"/>
      <c r="K2716" t="str">
        <f t="shared" si="86"/>
        <v>TXRAINS</v>
      </c>
      <c r="L2716" s="9">
        <f t="shared" si="87"/>
        <v>726200</v>
      </c>
      <c r="M2716" s="9"/>
    </row>
    <row r="2717" spans="1:13">
      <c r="A2717" s="2" t="s">
        <v>3071</v>
      </c>
      <c r="B2717" s="2" t="s">
        <v>3155</v>
      </c>
      <c r="C2717" s="3" t="s">
        <v>1646</v>
      </c>
      <c r="D2717" s="2" t="s">
        <v>1532</v>
      </c>
      <c r="E2717" s="8" t="s">
        <v>3077</v>
      </c>
      <c r="F2717" s="4">
        <v>726200</v>
      </c>
      <c r="G2717" s="4"/>
      <c r="H2717" s="4"/>
      <c r="I2717" s="4"/>
      <c r="K2717" t="str">
        <f t="shared" si="86"/>
        <v>TXRANDALL</v>
      </c>
      <c r="L2717" s="9">
        <f t="shared" si="87"/>
        <v>726200</v>
      </c>
      <c r="M2717" s="9"/>
    </row>
    <row r="2718" spans="1:13">
      <c r="A2718" s="2" t="s">
        <v>3071</v>
      </c>
      <c r="B2718" s="2" t="s">
        <v>3156</v>
      </c>
      <c r="C2718" s="3" t="s">
        <v>1647</v>
      </c>
      <c r="D2718" s="2" t="s">
        <v>1532</v>
      </c>
      <c r="E2718" s="8" t="s">
        <v>2083</v>
      </c>
      <c r="F2718" s="4">
        <v>726200</v>
      </c>
      <c r="G2718" s="4"/>
      <c r="H2718" s="4"/>
      <c r="I2718" s="4"/>
      <c r="K2718" t="str">
        <f t="shared" si="86"/>
        <v>TXREAGAN</v>
      </c>
      <c r="L2718" s="9">
        <f t="shared" si="87"/>
        <v>726200</v>
      </c>
      <c r="M2718" s="9"/>
    </row>
    <row r="2719" spans="1:13">
      <c r="A2719" s="2" t="s">
        <v>3071</v>
      </c>
      <c r="B2719" s="2" t="s">
        <v>3157</v>
      </c>
      <c r="C2719" s="3" t="s">
        <v>1648</v>
      </c>
      <c r="D2719" s="2" t="s">
        <v>1532</v>
      </c>
      <c r="E2719" s="8" t="s">
        <v>2083</v>
      </c>
      <c r="F2719" s="4">
        <v>726200</v>
      </c>
      <c r="G2719" s="4"/>
      <c r="H2719" s="4"/>
      <c r="I2719" s="4"/>
      <c r="K2719" t="str">
        <f t="shared" si="86"/>
        <v>TXREAL</v>
      </c>
      <c r="L2719" s="9">
        <f t="shared" si="87"/>
        <v>726200</v>
      </c>
      <c r="M2719" s="9"/>
    </row>
    <row r="2720" spans="1:13">
      <c r="A2720" s="2" t="s">
        <v>3071</v>
      </c>
      <c r="B2720" s="2" t="s">
        <v>3158</v>
      </c>
      <c r="C2720" s="3" t="s">
        <v>786</v>
      </c>
      <c r="D2720" s="2" t="s">
        <v>1532</v>
      </c>
      <c r="E2720" s="8" t="s">
        <v>2083</v>
      </c>
      <c r="F2720" s="4">
        <v>726200</v>
      </c>
      <c r="G2720" s="4"/>
      <c r="H2720" s="4"/>
      <c r="I2720" s="4"/>
      <c r="K2720" t="str">
        <f t="shared" si="86"/>
        <v>TXRED RIVER</v>
      </c>
      <c r="L2720" s="9">
        <f t="shared" si="87"/>
        <v>726200</v>
      </c>
      <c r="M2720" s="9"/>
    </row>
    <row r="2721" spans="1:13">
      <c r="A2721" s="2" t="s">
        <v>3071</v>
      </c>
      <c r="B2721" s="2" t="s">
        <v>3159</v>
      </c>
      <c r="C2721" s="3" t="s">
        <v>1649</v>
      </c>
      <c r="D2721" s="2" t="s">
        <v>1532</v>
      </c>
      <c r="E2721" s="8" t="s">
        <v>3160</v>
      </c>
      <c r="F2721" s="4">
        <v>726200</v>
      </c>
      <c r="G2721" s="4"/>
      <c r="H2721" s="4"/>
      <c r="I2721" s="4"/>
      <c r="K2721" t="str">
        <f t="shared" si="86"/>
        <v>TXREEVES</v>
      </c>
      <c r="L2721" s="9">
        <f t="shared" si="87"/>
        <v>726200</v>
      </c>
      <c r="M2721" s="9"/>
    </row>
    <row r="2722" spans="1:13">
      <c r="A2722" s="2" t="s">
        <v>3071</v>
      </c>
      <c r="B2722" s="2" t="s">
        <v>3161</v>
      </c>
      <c r="C2722" s="3" t="s">
        <v>1650</v>
      </c>
      <c r="D2722" s="2" t="s">
        <v>1532</v>
      </c>
      <c r="E2722" s="8" t="s">
        <v>2083</v>
      </c>
      <c r="F2722" s="4">
        <v>726200</v>
      </c>
      <c r="G2722" s="4"/>
      <c r="H2722" s="4"/>
      <c r="I2722" s="4"/>
      <c r="K2722" t="str">
        <f t="shared" si="86"/>
        <v>TXREFUGIO</v>
      </c>
      <c r="L2722" s="9">
        <f t="shared" si="87"/>
        <v>726200</v>
      </c>
      <c r="M2722" s="9"/>
    </row>
    <row r="2723" spans="1:13">
      <c r="A2723" s="2" t="s">
        <v>3071</v>
      </c>
      <c r="B2723" s="2" t="s">
        <v>3162</v>
      </c>
      <c r="C2723" s="3" t="s">
        <v>1496</v>
      </c>
      <c r="D2723" s="2" t="s">
        <v>1532</v>
      </c>
      <c r="E2723" s="8" t="s">
        <v>3103</v>
      </c>
      <c r="F2723" s="4">
        <v>726200</v>
      </c>
      <c r="G2723" s="4"/>
      <c r="H2723" s="4"/>
      <c r="I2723" s="4"/>
      <c r="K2723" t="str">
        <f t="shared" si="86"/>
        <v>TXROBERTS</v>
      </c>
      <c r="L2723" s="9">
        <f t="shared" si="87"/>
        <v>726200</v>
      </c>
      <c r="M2723" s="9"/>
    </row>
    <row r="2724" spans="1:13">
      <c r="A2724" s="2" t="s">
        <v>3071</v>
      </c>
      <c r="B2724" s="2" t="s">
        <v>3163</v>
      </c>
      <c r="C2724" s="3" t="s">
        <v>749</v>
      </c>
      <c r="D2724" s="2" t="s">
        <v>1532</v>
      </c>
      <c r="E2724" s="8" t="s">
        <v>3083</v>
      </c>
      <c r="F2724" s="4">
        <v>726200</v>
      </c>
      <c r="G2724" s="4"/>
      <c r="H2724" s="4"/>
      <c r="I2724" s="4"/>
      <c r="K2724" t="str">
        <f t="shared" si="86"/>
        <v>TXROBERTSON</v>
      </c>
      <c r="L2724" s="9">
        <f t="shared" si="87"/>
        <v>726200</v>
      </c>
      <c r="M2724" s="9"/>
    </row>
    <row r="2725" spans="1:13">
      <c r="A2725" s="2" t="s">
        <v>3071</v>
      </c>
      <c r="B2725" s="2" t="s">
        <v>3164</v>
      </c>
      <c r="C2725" s="3" t="s">
        <v>1651</v>
      </c>
      <c r="D2725" s="2" t="s">
        <v>1532</v>
      </c>
      <c r="E2725" s="8" t="s">
        <v>3089</v>
      </c>
      <c r="F2725" s="4">
        <v>726200</v>
      </c>
      <c r="G2725" s="4"/>
      <c r="H2725" s="4"/>
      <c r="I2725" s="4"/>
      <c r="K2725" t="str">
        <f t="shared" si="86"/>
        <v>TXROCKWALL</v>
      </c>
      <c r="L2725" s="9">
        <f t="shared" si="87"/>
        <v>726200</v>
      </c>
      <c r="M2725" s="9"/>
    </row>
    <row r="2726" spans="1:13">
      <c r="A2726" s="2" t="s">
        <v>3071</v>
      </c>
      <c r="B2726" s="2" t="s">
        <v>3165</v>
      </c>
      <c r="C2726" s="3" t="s">
        <v>1652</v>
      </c>
      <c r="D2726" s="2" t="s">
        <v>1532</v>
      </c>
      <c r="E2726" s="8" t="s">
        <v>2083</v>
      </c>
      <c r="F2726" s="4">
        <v>726200</v>
      </c>
      <c r="G2726" s="4"/>
      <c r="H2726" s="4"/>
      <c r="I2726" s="4"/>
      <c r="K2726" t="str">
        <f t="shared" si="86"/>
        <v>TXRUNNELS</v>
      </c>
      <c r="L2726" s="9">
        <f t="shared" si="87"/>
        <v>726200</v>
      </c>
      <c r="M2726" s="9"/>
    </row>
    <row r="2727" spans="1:13">
      <c r="A2727" s="2" t="s">
        <v>3071</v>
      </c>
      <c r="B2727" s="2" t="s">
        <v>3166</v>
      </c>
      <c r="C2727" s="3" t="s">
        <v>1653</v>
      </c>
      <c r="D2727" s="2" t="s">
        <v>1532</v>
      </c>
      <c r="E2727" s="8" t="s">
        <v>3105</v>
      </c>
      <c r="F2727" s="4">
        <v>726200</v>
      </c>
      <c r="G2727" s="4"/>
      <c r="H2727" s="4"/>
      <c r="I2727" s="4"/>
      <c r="K2727" t="str">
        <f t="shared" si="86"/>
        <v>TXRUSK</v>
      </c>
      <c r="L2727" s="9">
        <f t="shared" si="87"/>
        <v>726200</v>
      </c>
      <c r="M2727" s="9"/>
    </row>
    <row r="2728" spans="1:13">
      <c r="A2728" s="2" t="s">
        <v>3071</v>
      </c>
      <c r="B2728" s="2" t="s">
        <v>3167</v>
      </c>
      <c r="C2728" s="3" t="s">
        <v>787</v>
      </c>
      <c r="D2728" s="2" t="s">
        <v>1532</v>
      </c>
      <c r="E2728" s="8" t="s">
        <v>2083</v>
      </c>
      <c r="F2728" s="4">
        <v>726200</v>
      </c>
      <c r="G2728" s="4"/>
      <c r="H2728" s="4"/>
      <c r="I2728" s="4"/>
      <c r="K2728" t="str">
        <f t="shared" si="86"/>
        <v>TXSABINE</v>
      </c>
      <c r="L2728" s="9">
        <f t="shared" si="87"/>
        <v>726200</v>
      </c>
      <c r="M2728" s="9"/>
    </row>
    <row r="2729" spans="1:13">
      <c r="A2729" s="2" t="s">
        <v>3071</v>
      </c>
      <c r="B2729" s="2" t="s">
        <v>3168</v>
      </c>
      <c r="C2729" s="3" t="s">
        <v>1654</v>
      </c>
      <c r="D2729" s="2" t="s">
        <v>1532</v>
      </c>
      <c r="E2729" s="8" t="s">
        <v>2083</v>
      </c>
      <c r="F2729" s="4">
        <v>726200</v>
      </c>
      <c r="G2729" s="4"/>
      <c r="H2729" s="4"/>
      <c r="I2729" s="4"/>
      <c r="K2729" t="str">
        <f t="shared" si="86"/>
        <v>TXSAN AUGUSTINE</v>
      </c>
      <c r="L2729" s="9">
        <f t="shared" si="87"/>
        <v>726200</v>
      </c>
      <c r="M2729" s="9"/>
    </row>
    <row r="2730" spans="1:13">
      <c r="A2730" s="2" t="s">
        <v>3071</v>
      </c>
      <c r="B2730" s="2" t="s">
        <v>3169</v>
      </c>
      <c r="C2730" s="3" t="s">
        <v>1655</v>
      </c>
      <c r="D2730" s="2" t="s">
        <v>1532</v>
      </c>
      <c r="E2730" s="8" t="s">
        <v>2083</v>
      </c>
      <c r="F2730" s="4">
        <v>726200</v>
      </c>
      <c r="G2730" s="4"/>
      <c r="H2730" s="4"/>
      <c r="I2730" s="4"/>
      <c r="K2730" t="str">
        <f t="shared" si="86"/>
        <v>TXSAN JACINTO</v>
      </c>
      <c r="L2730" s="9">
        <f t="shared" si="87"/>
        <v>726200</v>
      </c>
      <c r="M2730" s="9"/>
    </row>
    <row r="2731" spans="1:13">
      <c r="A2731" s="2" t="s">
        <v>3071</v>
      </c>
      <c r="B2731" s="2" t="s">
        <v>3170</v>
      </c>
      <c r="C2731" s="3" t="s">
        <v>1656</v>
      </c>
      <c r="D2731" s="2" t="s">
        <v>1532</v>
      </c>
      <c r="E2731" s="8" t="s">
        <v>3075</v>
      </c>
      <c r="F2731" s="4">
        <v>726200</v>
      </c>
      <c r="G2731" s="4"/>
      <c r="H2731" s="4"/>
      <c r="I2731" s="4"/>
      <c r="K2731" t="str">
        <f t="shared" si="86"/>
        <v>TXSAN PATRICIO</v>
      </c>
      <c r="L2731" s="9">
        <f t="shared" si="87"/>
        <v>726200</v>
      </c>
      <c r="M2731" s="9"/>
    </row>
    <row r="2732" spans="1:13">
      <c r="A2732" s="2" t="s">
        <v>3071</v>
      </c>
      <c r="B2732" s="2" t="s">
        <v>3171</v>
      </c>
      <c r="C2732" s="3" t="s">
        <v>1657</v>
      </c>
      <c r="D2732" s="2" t="s">
        <v>1532</v>
      </c>
      <c r="E2732" s="8" t="s">
        <v>2083</v>
      </c>
      <c r="F2732" s="4">
        <v>726200</v>
      </c>
      <c r="G2732" s="4"/>
      <c r="H2732" s="4"/>
      <c r="I2732" s="4"/>
      <c r="K2732" t="str">
        <f t="shared" si="86"/>
        <v>TXSAN SABA</v>
      </c>
      <c r="L2732" s="9">
        <f t="shared" si="87"/>
        <v>726200</v>
      </c>
      <c r="M2732" s="9"/>
    </row>
    <row r="2733" spans="1:13">
      <c r="A2733" s="2" t="s">
        <v>3071</v>
      </c>
      <c r="B2733" s="2" t="s">
        <v>3172</v>
      </c>
      <c r="C2733" s="3" t="s">
        <v>1658</v>
      </c>
      <c r="D2733" s="2" t="s">
        <v>1532</v>
      </c>
      <c r="E2733" s="8" t="s">
        <v>2083</v>
      </c>
      <c r="F2733" s="4">
        <v>726200</v>
      </c>
      <c r="G2733" s="4"/>
      <c r="H2733" s="4"/>
      <c r="I2733" s="4"/>
      <c r="K2733" t="str">
        <f t="shared" si="86"/>
        <v>TXSCHLEICHER</v>
      </c>
      <c r="L2733" s="9">
        <f t="shared" si="87"/>
        <v>726200</v>
      </c>
      <c r="M2733" s="9"/>
    </row>
    <row r="2734" spans="1:13">
      <c r="A2734" s="2" t="s">
        <v>3071</v>
      </c>
      <c r="B2734" s="2" t="s">
        <v>3173</v>
      </c>
      <c r="C2734" s="3" t="s">
        <v>1659</v>
      </c>
      <c r="D2734" s="2" t="s">
        <v>1532</v>
      </c>
      <c r="E2734" s="8" t="s">
        <v>3174</v>
      </c>
      <c r="F2734" s="4">
        <v>726200</v>
      </c>
      <c r="G2734" s="4"/>
      <c r="H2734" s="4"/>
      <c r="I2734" s="4"/>
      <c r="K2734" t="str">
        <f t="shared" si="86"/>
        <v>TXSCURRY</v>
      </c>
      <c r="L2734" s="9">
        <f t="shared" si="87"/>
        <v>726200</v>
      </c>
      <c r="M2734" s="9"/>
    </row>
    <row r="2735" spans="1:13">
      <c r="A2735" s="2" t="s">
        <v>3071</v>
      </c>
      <c r="B2735" s="2" t="s">
        <v>3175</v>
      </c>
      <c r="C2735" s="3" t="s">
        <v>1660</v>
      </c>
      <c r="D2735" s="2" t="s">
        <v>1532</v>
      </c>
      <c r="E2735" s="8" t="s">
        <v>2083</v>
      </c>
      <c r="F2735" s="4">
        <v>726200</v>
      </c>
      <c r="G2735" s="4"/>
      <c r="H2735" s="4"/>
      <c r="I2735" s="4"/>
      <c r="K2735" t="str">
        <f t="shared" si="86"/>
        <v>TXSHACKELFORD</v>
      </c>
      <c r="L2735" s="9">
        <f t="shared" si="87"/>
        <v>726200</v>
      </c>
      <c r="M2735" s="9"/>
    </row>
    <row r="2736" spans="1:13">
      <c r="A2736" s="2" t="s">
        <v>3071</v>
      </c>
      <c r="B2736" s="2" t="s">
        <v>3176</v>
      </c>
      <c r="C2736" s="3" t="s">
        <v>62</v>
      </c>
      <c r="D2736" s="2" t="s">
        <v>1532</v>
      </c>
      <c r="E2736" s="8" t="s">
        <v>2083</v>
      </c>
      <c r="F2736" s="4">
        <v>726200</v>
      </c>
      <c r="G2736" s="4"/>
      <c r="H2736" s="4"/>
      <c r="I2736" s="4"/>
      <c r="K2736" t="str">
        <f t="shared" si="86"/>
        <v>TXSHELBY</v>
      </c>
      <c r="L2736" s="9">
        <f t="shared" si="87"/>
        <v>726200</v>
      </c>
      <c r="M2736" s="9"/>
    </row>
    <row r="2737" spans="1:13">
      <c r="A2737" s="2" t="s">
        <v>3071</v>
      </c>
      <c r="B2737" s="2" t="s">
        <v>3177</v>
      </c>
      <c r="C2737" s="3" t="s">
        <v>688</v>
      </c>
      <c r="D2737" s="2" t="s">
        <v>1532</v>
      </c>
      <c r="E2737" s="8" t="s">
        <v>2083</v>
      </c>
      <c r="F2737" s="4">
        <v>726200</v>
      </c>
      <c r="G2737" s="4"/>
      <c r="H2737" s="4"/>
      <c r="I2737" s="4"/>
      <c r="K2737" t="str">
        <f t="shared" si="86"/>
        <v>TXSHERMAN</v>
      </c>
      <c r="L2737" s="9">
        <f t="shared" si="87"/>
        <v>726200</v>
      </c>
      <c r="M2737" s="9"/>
    </row>
    <row r="2738" spans="1:13">
      <c r="A2738" s="2" t="s">
        <v>3071</v>
      </c>
      <c r="B2738" s="2" t="s">
        <v>3178</v>
      </c>
      <c r="C2738" s="3" t="s">
        <v>689</v>
      </c>
      <c r="D2738" s="2" t="s">
        <v>1532</v>
      </c>
      <c r="E2738" s="8" t="s">
        <v>3179</v>
      </c>
      <c r="F2738" s="4">
        <v>726200</v>
      </c>
      <c r="G2738" s="4"/>
      <c r="H2738" s="4"/>
      <c r="I2738" s="4"/>
      <c r="K2738" t="str">
        <f t="shared" si="86"/>
        <v>TXSMITH</v>
      </c>
      <c r="L2738" s="9">
        <f t="shared" si="87"/>
        <v>726200</v>
      </c>
      <c r="M2738" s="9"/>
    </row>
    <row r="2739" spans="1:13">
      <c r="A2739" s="2" t="s">
        <v>3071</v>
      </c>
      <c r="B2739" s="2" t="s">
        <v>3180</v>
      </c>
      <c r="C2739" s="3" t="s">
        <v>1661</v>
      </c>
      <c r="D2739" s="2" t="s">
        <v>1532</v>
      </c>
      <c r="E2739" s="8" t="s">
        <v>2083</v>
      </c>
      <c r="F2739" s="4">
        <v>726200</v>
      </c>
      <c r="G2739" s="4"/>
      <c r="H2739" s="4"/>
      <c r="I2739" s="4"/>
      <c r="K2739" t="str">
        <f t="shared" si="86"/>
        <v>TXSOMERVELL</v>
      </c>
      <c r="L2739" s="9">
        <f t="shared" si="87"/>
        <v>726200</v>
      </c>
      <c r="M2739" s="9"/>
    </row>
    <row r="2740" spans="1:13">
      <c r="A2740" s="2" t="s">
        <v>3071</v>
      </c>
      <c r="B2740" s="2" t="s">
        <v>3181</v>
      </c>
      <c r="C2740" s="3" t="s">
        <v>1662</v>
      </c>
      <c r="D2740" s="2" t="s">
        <v>1532</v>
      </c>
      <c r="E2740" s="8" t="s">
        <v>3182</v>
      </c>
      <c r="F2740" s="4">
        <v>726200</v>
      </c>
      <c r="G2740" s="4"/>
      <c r="H2740" s="4"/>
      <c r="I2740" s="4"/>
      <c r="K2740" t="str">
        <f t="shared" si="86"/>
        <v>TXSTARR</v>
      </c>
      <c r="L2740" s="9">
        <f t="shared" si="87"/>
        <v>726200</v>
      </c>
      <c r="M2740" s="9"/>
    </row>
    <row r="2741" spans="1:13">
      <c r="A2741" s="2" t="s">
        <v>3071</v>
      </c>
      <c r="B2741" s="2" t="s">
        <v>3183</v>
      </c>
      <c r="C2741" s="3" t="s">
        <v>426</v>
      </c>
      <c r="D2741" s="2" t="s">
        <v>1532</v>
      </c>
      <c r="E2741" s="8" t="s">
        <v>2083</v>
      </c>
      <c r="F2741" s="4">
        <v>726200</v>
      </c>
      <c r="G2741" s="4"/>
      <c r="H2741" s="4"/>
      <c r="I2741" s="4"/>
      <c r="K2741" t="str">
        <f t="shared" si="86"/>
        <v>TXSTEPHENS</v>
      </c>
      <c r="L2741" s="9">
        <f t="shared" si="87"/>
        <v>726200</v>
      </c>
      <c r="M2741" s="9"/>
    </row>
    <row r="2742" spans="1:13">
      <c r="A2742" s="2" t="s">
        <v>3071</v>
      </c>
      <c r="B2742" s="2" t="s">
        <v>3184</v>
      </c>
      <c r="C2742" s="3" t="s">
        <v>1663</v>
      </c>
      <c r="D2742" s="2" t="s">
        <v>1532</v>
      </c>
      <c r="E2742" s="8" t="s">
        <v>3113</v>
      </c>
      <c r="F2742" s="4">
        <v>726200</v>
      </c>
      <c r="G2742" s="4"/>
      <c r="H2742" s="4"/>
      <c r="I2742" s="4"/>
      <c r="K2742" t="str">
        <f t="shared" si="86"/>
        <v>TXSTERLING</v>
      </c>
      <c r="L2742" s="9">
        <f t="shared" si="87"/>
        <v>726200</v>
      </c>
      <c r="M2742" s="9"/>
    </row>
    <row r="2743" spans="1:13">
      <c r="A2743" s="2" t="s">
        <v>3071</v>
      </c>
      <c r="B2743" s="2" t="s">
        <v>3185</v>
      </c>
      <c r="C2743" s="3" t="s">
        <v>1664</v>
      </c>
      <c r="D2743" s="2" t="s">
        <v>1532</v>
      </c>
      <c r="E2743" s="8" t="s">
        <v>2083</v>
      </c>
      <c r="F2743" s="4">
        <v>726200</v>
      </c>
      <c r="G2743" s="4"/>
      <c r="H2743" s="4"/>
      <c r="I2743" s="4"/>
      <c r="K2743" t="str">
        <f t="shared" si="86"/>
        <v>TXSTONEWALL</v>
      </c>
      <c r="L2743" s="9">
        <f t="shared" si="87"/>
        <v>726200</v>
      </c>
      <c r="M2743" s="9"/>
    </row>
    <row r="2744" spans="1:13">
      <c r="A2744" s="2" t="s">
        <v>3071</v>
      </c>
      <c r="B2744" s="2" t="s">
        <v>3186</v>
      </c>
      <c r="C2744" s="3" t="s">
        <v>1665</v>
      </c>
      <c r="D2744" s="2" t="s">
        <v>1532</v>
      </c>
      <c r="E2744" s="8" t="s">
        <v>2083</v>
      </c>
      <c r="F2744" s="4">
        <v>726200</v>
      </c>
      <c r="G2744" s="4"/>
      <c r="H2744" s="4"/>
      <c r="I2744" s="4"/>
      <c r="K2744" t="str">
        <f t="shared" si="86"/>
        <v>TXSUTTON</v>
      </c>
      <c r="L2744" s="9">
        <f t="shared" si="87"/>
        <v>726200</v>
      </c>
      <c r="M2744" s="9"/>
    </row>
    <row r="2745" spans="1:13">
      <c r="A2745" s="2" t="s">
        <v>3071</v>
      </c>
      <c r="B2745" s="2" t="s">
        <v>3187</v>
      </c>
      <c r="C2745" s="3" t="s">
        <v>1666</v>
      </c>
      <c r="D2745" s="2" t="s">
        <v>1532</v>
      </c>
      <c r="E2745" s="8" t="s">
        <v>2083</v>
      </c>
      <c r="F2745" s="4">
        <v>726200</v>
      </c>
      <c r="G2745" s="4"/>
      <c r="H2745" s="4"/>
      <c r="I2745" s="4"/>
      <c r="K2745" t="str">
        <f t="shared" si="86"/>
        <v>TXSWISHER</v>
      </c>
      <c r="L2745" s="9">
        <f t="shared" si="87"/>
        <v>726200</v>
      </c>
      <c r="M2745" s="9"/>
    </row>
    <row r="2746" spans="1:13">
      <c r="A2746" s="2" t="s">
        <v>3071</v>
      </c>
      <c r="B2746" s="2" t="s">
        <v>3188</v>
      </c>
      <c r="C2746" s="3" t="s">
        <v>1667</v>
      </c>
      <c r="D2746" s="2" t="s">
        <v>1532</v>
      </c>
      <c r="E2746" s="8" t="s">
        <v>3089</v>
      </c>
      <c r="F2746" s="4">
        <v>726200</v>
      </c>
      <c r="G2746" s="4"/>
      <c r="H2746" s="4"/>
      <c r="I2746" s="4"/>
      <c r="K2746" t="str">
        <f t="shared" si="86"/>
        <v>TXTARRANT</v>
      </c>
      <c r="L2746" s="9">
        <f t="shared" si="87"/>
        <v>726200</v>
      </c>
      <c r="M2746" s="9"/>
    </row>
    <row r="2747" spans="1:13">
      <c r="A2747" s="2" t="s">
        <v>3071</v>
      </c>
      <c r="B2747" s="2" t="s">
        <v>3189</v>
      </c>
      <c r="C2747" s="3" t="s">
        <v>337</v>
      </c>
      <c r="D2747" s="2" t="s">
        <v>1532</v>
      </c>
      <c r="E2747" s="8" t="s">
        <v>3086</v>
      </c>
      <c r="F2747" s="4">
        <v>726200</v>
      </c>
      <c r="G2747" s="4"/>
      <c r="H2747" s="4"/>
      <c r="I2747" s="4"/>
      <c r="K2747" t="str">
        <f t="shared" si="86"/>
        <v>TXTAYLOR</v>
      </c>
      <c r="L2747" s="9">
        <f t="shared" si="87"/>
        <v>726200</v>
      </c>
      <c r="M2747" s="9"/>
    </row>
    <row r="2748" spans="1:13">
      <c r="A2748" s="2" t="s">
        <v>3071</v>
      </c>
      <c r="B2748" s="2" t="s">
        <v>3190</v>
      </c>
      <c r="C2748" s="3" t="s">
        <v>432</v>
      </c>
      <c r="D2748" s="2" t="s">
        <v>1532</v>
      </c>
      <c r="E2748" s="8" t="s">
        <v>2083</v>
      </c>
      <c r="F2748" s="4">
        <v>726200</v>
      </c>
      <c r="G2748" s="4"/>
      <c r="H2748" s="4"/>
      <c r="I2748" s="4"/>
      <c r="K2748" t="str">
        <f t="shared" si="86"/>
        <v>TXTERRELL</v>
      </c>
      <c r="L2748" s="9">
        <f t="shared" si="87"/>
        <v>726200</v>
      </c>
      <c r="M2748" s="9"/>
    </row>
    <row r="2749" spans="1:13">
      <c r="A2749" s="2" t="s">
        <v>3071</v>
      </c>
      <c r="B2749" s="2" t="s">
        <v>3191</v>
      </c>
      <c r="C2749" s="3" t="s">
        <v>1668</v>
      </c>
      <c r="D2749" s="2" t="s">
        <v>1532</v>
      </c>
      <c r="E2749" s="8" t="s">
        <v>2083</v>
      </c>
      <c r="F2749" s="4">
        <v>726200</v>
      </c>
      <c r="G2749" s="4"/>
      <c r="H2749" s="4"/>
      <c r="I2749" s="4"/>
      <c r="K2749" t="str">
        <f t="shared" si="86"/>
        <v>TXTERRY</v>
      </c>
      <c r="L2749" s="9">
        <f t="shared" si="87"/>
        <v>726200</v>
      </c>
      <c r="M2749" s="9"/>
    </row>
    <row r="2750" spans="1:13">
      <c r="A2750" s="2" t="s">
        <v>3071</v>
      </c>
      <c r="B2750" s="2" t="s">
        <v>3192</v>
      </c>
      <c r="C2750" s="3" t="s">
        <v>1669</v>
      </c>
      <c r="D2750" s="2" t="s">
        <v>1532</v>
      </c>
      <c r="E2750" s="8" t="s">
        <v>2083</v>
      </c>
      <c r="F2750" s="4">
        <v>726200</v>
      </c>
      <c r="G2750" s="4"/>
      <c r="H2750" s="4"/>
      <c r="I2750" s="4"/>
      <c r="K2750" t="str">
        <f t="shared" si="86"/>
        <v>TXTHROCKMORTON</v>
      </c>
      <c r="L2750" s="9">
        <f t="shared" si="87"/>
        <v>726200</v>
      </c>
      <c r="M2750" s="9"/>
    </row>
    <row r="2751" spans="1:13">
      <c r="A2751" s="2" t="s">
        <v>3071</v>
      </c>
      <c r="B2751" s="2" t="s">
        <v>3193</v>
      </c>
      <c r="C2751" s="3" t="s">
        <v>1670</v>
      </c>
      <c r="D2751" s="2" t="s">
        <v>1532</v>
      </c>
      <c r="E2751" s="8" t="s">
        <v>3194</v>
      </c>
      <c r="F2751" s="4">
        <v>726200</v>
      </c>
      <c r="G2751" s="4"/>
      <c r="H2751" s="4"/>
      <c r="I2751" s="4"/>
      <c r="K2751" t="str">
        <f t="shared" si="86"/>
        <v>TXTITUS</v>
      </c>
      <c r="L2751" s="9">
        <f t="shared" si="87"/>
        <v>726200</v>
      </c>
      <c r="M2751" s="9"/>
    </row>
    <row r="2752" spans="1:13">
      <c r="A2752" s="2" t="s">
        <v>3071</v>
      </c>
      <c r="B2752" s="2" t="s">
        <v>3195</v>
      </c>
      <c r="C2752" s="3" t="s">
        <v>1671</v>
      </c>
      <c r="D2752" s="2" t="s">
        <v>1532</v>
      </c>
      <c r="E2752" s="8" t="s">
        <v>3113</v>
      </c>
      <c r="F2752" s="4">
        <v>726200</v>
      </c>
      <c r="G2752" s="4"/>
      <c r="H2752" s="4"/>
      <c r="I2752" s="4"/>
      <c r="K2752" t="str">
        <f t="shared" si="86"/>
        <v>TXTOM GREEN</v>
      </c>
      <c r="L2752" s="9">
        <f t="shared" si="87"/>
        <v>726200</v>
      </c>
      <c r="M2752" s="9"/>
    </row>
    <row r="2753" spans="1:13">
      <c r="A2753" s="2" t="s">
        <v>3071</v>
      </c>
      <c r="B2753" s="2" t="s">
        <v>3196</v>
      </c>
      <c r="C2753" s="3" t="s">
        <v>1672</v>
      </c>
      <c r="D2753" s="2" t="s">
        <v>1532</v>
      </c>
      <c r="E2753" s="8" t="s">
        <v>3080</v>
      </c>
      <c r="F2753" s="4">
        <v>726200</v>
      </c>
      <c r="G2753" s="4"/>
      <c r="H2753" s="4"/>
      <c r="I2753" s="4"/>
      <c r="K2753" t="str">
        <f t="shared" si="86"/>
        <v>TXTRAVIS</v>
      </c>
      <c r="L2753" s="9">
        <f t="shared" si="87"/>
        <v>726200</v>
      </c>
      <c r="M2753" s="9"/>
    </row>
    <row r="2754" spans="1:13">
      <c r="A2754" s="2" t="s">
        <v>3071</v>
      </c>
      <c r="B2754" s="2" t="s">
        <v>3197</v>
      </c>
      <c r="C2754" s="3" t="s">
        <v>215</v>
      </c>
      <c r="D2754" s="2" t="s">
        <v>1532</v>
      </c>
      <c r="E2754" s="8" t="s">
        <v>2083</v>
      </c>
      <c r="F2754" s="4">
        <v>726200</v>
      </c>
      <c r="G2754" s="4"/>
      <c r="H2754" s="4"/>
      <c r="I2754" s="4"/>
      <c r="K2754" t="str">
        <f t="shared" si="86"/>
        <v>TXTRINITY</v>
      </c>
      <c r="L2754" s="9">
        <f t="shared" si="87"/>
        <v>726200</v>
      </c>
      <c r="M2754" s="9"/>
    </row>
    <row r="2755" spans="1:13">
      <c r="A2755" s="2" t="s">
        <v>3071</v>
      </c>
      <c r="B2755" s="2" t="s">
        <v>3199</v>
      </c>
      <c r="C2755" s="3" t="s">
        <v>1673</v>
      </c>
      <c r="D2755" s="2" t="s">
        <v>1532</v>
      </c>
      <c r="E2755" s="8" t="s">
        <v>2083</v>
      </c>
      <c r="F2755" s="4">
        <v>726200</v>
      </c>
      <c r="G2755" s="4"/>
      <c r="H2755" s="4"/>
      <c r="I2755" s="4"/>
      <c r="K2755" t="str">
        <f t="shared" si="86"/>
        <v>TXTYLER</v>
      </c>
      <c r="L2755" s="9">
        <f t="shared" si="87"/>
        <v>726200</v>
      </c>
      <c r="M2755" s="9"/>
    </row>
    <row r="2756" spans="1:13">
      <c r="A2756" s="2" t="s">
        <v>3071</v>
      </c>
      <c r="B2756" s="2" t="s">
        <v>3200</v>
      </c>
      <c r="C2756" s="3" t="s">
        <v>1674</v>
      </c>
      <c r="D2756" s="2" t="s">
        <v>1532</v>
      </c>
      <c r="E2756" s="8" t="s">
        <v>3105</v>
      </c>
      <c r="F2756" s="4">
        <v>726200</v>
      </c>
      <c r="G2756" s="4"/>
      <c r="H2756" s="4"/>
      <c r="I2756" s="4"/>
      <c r="K2756" t="str">
        <f t="shared" si="86"/>
        <v>TXUPSHUR</v>
      </c>
      <c r="L2756" s="9">
        <f t="shared" si="87"/>
        <v>726200</v>
      </c>
      <c r="M2756" s="9"/>
    </row>
    <row r="2757" spans="1:13">
      <c r="A2757" s="2" t="s">
        <v>3071</v>
      </c>
      <c r="B2757" s="2" t="s">
        <v>3201</v>
      </c>
      <c r="C2757" s="3" t="s">
        <v>1675</v>
      </c>
      <c r="D2757" s="2" t="s">
        <v>1532</v>
      </c>
      <c r="E2757" s="8" t="s">
        <v>2083</v>
      </c>
      <c r="F2757" s="4">
        <v>726200</v>
      </c>
      <c r="G2757" s="4"/>
      <c r="H2757" s="4"/>
      <c r="I2757" s="4"/>
      <c r="K2757" t="str">
        <f t="shared" ref="K2757:K2820" si="88">+D2757&amp;C2757</f>
        <v>TXUPTON</v>
      </c>
      <c r="L2757" s="9">
        <f t="shared" ref="L2757:L2820" si="89">+F2757</f>
        <v>726200</v>
      </c>
      <c r="M2757" s="9"/>
    </row>
    <row r="2758" spans="1:13">
      <c r="A2758" s="2" t="s">
        <v>3071</v>
      </c>
      <c r="B2758" s="2" t="s">
        <v>3202</v>
      </c>
      <c r="C2758" s="3" t="s">
        <v>1676</v>
      </c>
      <c r="D2758" s="2" t="s">
        <v>1532</v>
      </c>
      <c r="E2758" s="8" t="s">
        <v>3203</v>
      </c>
      <c r="F2758" s="4">
        <v>726200</v>
      </c>
      <c r="G2758" s="4"/>
      <c r="H2758" s="4"/>
      <c r="I2758" s="4"/>
      <c r="K2758" t="str">
        <f t="shared" si="88"/>
        <v>TXUVALDE</v>
      </c>
      <c r="L2758" s="9">
        <f t="shared" si="89"/>
        <v>726200</v>
      </c>
      <c r="M2758" s="9"/>
    </row>
    <row r="2759" spans="1:13">
      <c r="A2759" s="2" t="s">
        <v>3071</v>
      </c>
      <c r="B2759" s="2" t="s">
        <v>3204</v>
      </c>
      <c r="C2759" s="3" t="s">
        <v>1677</v>
      </c>
      <c r="D2759" s="2" t="s">
        <v>1532</v>
      </c>
      <c r="E2759" s="8" t="s">
        <v>3205</v>
      </c>
      <c r="F2759" s="4">
        <v>726200</v>
      </c>
      <c r="G2759" s="4"/>
      <c r="H2759" s="4"/>
      <c r="I2759" s="4"/>
      <c r="K2759" t="str">
        <f t="shared" si="88"/>
        <v>TXVAL VERDE</v>
      </c>
      <c r="L2759" s="9">
        <f t="shared" si="89"/>
        <v>726200</v>
      </c>
      <c r="M2759" s="9"/>
    </row>
    <row r="2760" spans="1:13">
      <c r="A2760" s="2" t="s">
        <v>3071</v>
      </c>
      <c r="B2760" s="2" t="s">
        <v>3206</v>
      </c>
      <c r="C2760" s="3" t="s">
        <v>1678</v>
      </c>
      <c r="D2760" s="2" t="s">
        <v>1532</v>
      </c>
      <c r="E2760" s="8" t="s">
        <v>2083</v>
      </c>
      <c r="F2760" s="4">
        <v>726200</v>
      </c>
      <c r="G2760" s="4"/>
      <c r="H2760" s="4"/>
      <c r="I2760" s="4"/>
      <c r="K2760" t="str">
        <f t="shared" si="88"/>
        <v>TXVAN ZANDT</v>
      </c>
      <c r="L2760" s="9">
        <f t="shared" si="89"/>
        <v>726200</v>
      </c>
      <c r="M2760" s="9"/>
    </row>
    <row r="2761" spans="1:13">
      <c r="A2761" s="2" t="s">
        <v>3071</v>
      </c>
      <c r="B2761" s="2" t="s">
        <v>3207</v>
      </c>
      <c r="C2761" s="3" t="s">
        <v>1679</v>
      </c>
      <c r="D2761" s="2" t="s">
        <v>1532</v>
      </c>
      <c r="E2761" s="8" t="s">
        <v>3102</v>
      </c>
      <c r="F2761" s="4">
        <v>726200</v>
      </c>
      <c r="G2761" s="4"/>
      <c r="H2761" s="4"/>
      <c r="I2761" s="4"/>
      <c r="K2761" t="str">
        <f t="shared" si="88"/>
        <v>TXVICTORIA</v>
      </c>
      <c r="L2761" s="9">
        <f t="shared" si="89"/>
        <v>726200</v>
      </c>
      <c r="M2761" s="9"/>
    </row>
    <row r="2762" spans="1:13">
      <c r="A2762" s="2" t="s">
        <v>3071</v>
      </c>
      <c r="B2762" s="2" t="s">
        <v>3208</v>
      </c>
      <c r="C2762" s="3" t="s">
        <v>67</v>
      </c>
      <c r="D2762" s="2" t="s">
        <v>1532</v>
      </c>
      <c r="E2762" s="8" t="s">
        <v>3198</v>
      </c>
      <c r="F2762" s="4">
        <v>726200</v>
      </c>
      <c r="G2762" s="4"/>
      <c r="H2762" s="4"/>
      <c r="I2762" s="4"/>
      <c r="K2762" t="str">
        <f t="shared" si="88"/>
        <v>TXWALKER</v>
      </c>
      <c r="L2762" s="9">
        <f t="shared" si="89"/>
        <v>726200</v>
      </c>
      <c r="M2762" s="9"/>
    </row>
    <row r="2763" spans="1:13">
      <c r="A2763" s="2" t="s">
        <v>3071</v>
      </c>
      <c r="B2763" s="2" t="s">
        <v>3209</v>
      </c>
      <c r="C2763" s="3" t="s">
        <v>1680</v>
      </c>
      <c r="D2763" s="2" t="s">
        <v>1532</v>
      </c>
      <c r="E2763" s="8" t="s">
        <v>3079</v>
      </c>
      <c r="F2763" s="4">
        <v>726200</v>
      </c>
      <c r="G2763" s="4"/>
      <c r="H2763" s="4"/>
      <c r="I2763" s="4"/>
      <c r="K2763" t="str">
        <f t="shared" si="88"/>
        <v>TXWALLER</v>
      </c>
      <c r="L2763" s="9">
        <f t="shared" si="89"/>
        <v>726200</v>
      </c>
      <c r="M2763" s="9"/>
    </row>
    <row r="2764" spans="1:13">
      <c r="A2764" s="2" t="s">
        <v>3071</v>
      </c>
      <c r="B2764" s="2" t="s">
        <v>3210</v>
      </c>
      <c r="C2764" s="3" t="s">
        <v>1305</v>
      </c>
      <c r="D2764" s="2" t="s">
        <v>1532</v>
      </c>
      <c r="E2764" s="8" t="s">
        <v>2083</v>
      </c>
      <c r="F2764" s="4">
        <v>726200</v>
      </c>
      <c r="G2764" s="4"/>
      <c r="H2764" s="4"/>
      <c r="I2764" s="4"/>
      <c r="K2764" t="str">
        <f t="shared" si="88"/>
        <v>TXWARD</v>
      </c>
      <c r="L2764" s="9">
        <f t="shared" si="89"/>
        <v>726200</v>
      </c>
      <c r="M2764" s="9"/>
    </row>
    <row r="2765" spans="1:13">
      <c r="A2765" s="2" t="s">
        <v>3071</v>
      </c>
      <c r="B2765" s="2" t="s">
        <v>3211</v>
      </c>
      <c r="C2765" s="3" t="s">
        <v>68</v>
      </c>
      <c r="D2765" s="2" t="s">
        <v>1532</v>
      </c>
      <c r="E2765" s="8" t="s">
        <v>3212</v>
      </c>
      <c r="F2765" s="4">
        <v>726200</v>
      </c>
      <c r="G2765" s="4"/>
      <c r="H2765" s="4"/>
      <c r="I2765" s="4"/>
      <c r="K2765" t="str">
        <f t="shared" si="88"/>
        <v>TXWASHINGTON</v>
      </c>
      <c r="L2765" s="9">
        <f t="shared" si="89"/>
        <v>726200</v>
      </c>
      <c r="M2765" s="9"/>
    </row>
    <row r="2766" spans="1:13">
      <c r="A2766" s="2" t="s">
        <v>3071</v>
      </c>
      <c r="B2766" s="2" t="s">
        <v>3213</v>
      </c>
      <c r="C2766" s="3" t="s">
        <v>1681</v>
      </c>
      <c r="D2766" s="2" t="s">
        <v>1532</v>
      </c>
      <c r="E2766" s="8" t="s">
        <v>3214</v>
      </c>
      <c r="F2766" s="4">
        <v>726200</v>
      </c>
      <c r="G2766" s="4"/>
      <c r="H2766" s="4"/>
      <c r="I2766" s="4"/>
      <c r="K2766" t="str">
        <f t="shared" si="88"/>
        <v>TXWEBB</v>
      </c>
      <c r="L2766" s="9">
        <f t="shared" si="89"/>
        <v>726200</v>
      </c>
      <c r="M2766" s="9"/>
    </row>
    <row r="2767" spans="1:13">
      <c r="A2767" s="2" t="s">
        <v>3071</v>
      </c>
      <c r="B2767" s="2" t="s">
        <v>3215</v>
      </c>
      <c r="C2767" s="3" t="s">
        <v>1682</v>
      </c>
      <c r="D2767" s="2" t="s">
        <v>1532</v>
      </c>
      <c r="E2767" s="8" t="s">
        <v>3216</v>
      </c>
      <c r="F2767" s="4">
        <v>726200</v>
      </c>
      <c r="G2767" s="4"/>
      <c r="H2767" s="4"/>
      <c r="I2767" s="4"/>
      <c r="K2767" t="str">
        <f t="shared" si="88"/>
        <v>TXWHARTON</v>
      </c>
      <c r="L2767" s="9">
        <f t="shared" si="89"/>
        <v>726200</v>
      </c>
      <c r="M2767" s="9"/>
    </row>
    <row r="2768" spans="1:13">
      <c r="A2768" s="2" t="s">
        <v>3071</v>
      </c>
      <c r="B2768" s="2" t="s">
        <v>3217</v>
      </c>
      <c r="C2768" s="3" t="s">
        <v>446</v>
      </c>
      <c r="D2768" s="2" t="s">
        <v>1532</v>
      </c>
      <c r="E2768" s="8" t="s">
        <v>2083</v>
      </c>
      <c r="F2768" s="4">
        <v>726200</v>
      </c>
      <c r="G2768" s="4"/>
      <c r="H2768" s="4"/>
      <c r="I2768" s="4"/>
      <c r="K2768" t="str">
        <f t="shared" si="88"/>
        <v>TXWHEELER</v>
      </c>
      <c r="L2768" s="9">
        <f t="shared" si="89"/>
        <v>726200</v>
      </c>
      <c r="M2768" s="9"/>
    </row>
    <row r="2769" spans="1:13">
      <c r="A2769" s="2" t="s">
        <v>3071</v>
      </c>
      <c r="B2769" s="2" t="s">
        <v>3218</v>
      </c>
      <c r="C2769" s="3" t="s">
        <v>697</v>
      </c>
      <c r="D2769" s="2" t="s">
        <v>1532</v>
      </c>
      <c r="E2769" s="8" t="s">
        <v>3076</v>
      </c>
      <c r="F2769" s="4">
        <v>726200</v>
      </c>
      <c r="G2769" s="4"/>
      <c r="H2769" s="4"/>
      <c r="I2769" s="4"/>
      <c r="K2769" t="str">
        <f t="shared" si="88"/>
        <v>TXWICHITA</v>
      </c>
      <c r="L2769" s="9">
        <f t="shared" si="89"/>
        <v>726200</v>
      </c>
      <c r="M2769" s="9"/>
    </row>
    <row r="2770" spans="1:13">
      <c r="A2770" s="2" t="s">
        <v>3071</v>
      </c>
      <c r="B2770" s="2" t="s">
        <v>3219</v>
      </c>
      <c r="C2770" s="3" t="s">
        <v>1683</v>
      </c>
      <c r="D2770" s="2" t="s">
        <v>1532</v>
      </c>
      <c r="E2770" s="8" t="s">
        <v>3220</v>
      </c>
      <c r="F2770" s="4">
        <v>726200</v>
      </c>
      <c r="G2770" s="4"/>
      <c r="H2770" s="4"/>
      <c r="I2770" s="4"/>
      <c r="K2770" t="str">
        <f t="shared" si="88"/>
        <v>TXWILBARGER</v>
      </c>
      <c r="L2770" s="9">
        <f t="shared" si="89"/>
        <v>726200</v>
      </c>
      <c r="M2770" s="9"/>
    </row>
    <row r="2771" spans="1:13">
      <c r="A2771" s="2" t="s">
        <v>3071</v>
      </c>
      <c r="B2771" s="2" t="s">
        <v>3221</v>
      </c>
      <c r="C2771" s="3" t="s">
        <v>1684</v>
      </c>
      <c r="D2771" s="2" t="s">
        <v>1532</v>
      </c>
      <c r="E2771" s="8" t="s">
        <v>3222</v>
      </c>
      <c r="F2771" s="4">
        <v>726200</v>
      </c>
      <c r="G2771" s="4"/>
      <c r="H2771" s="4"/>
      <c r="I2771" s="4"/>
      <c r="K2771" t="str">
        <f t="shared" si="88"/>
        <v>TXWILLACY</v>
      </c>
      <c r="L2771" s="9">
        <f t="shared" si="89"/>
        <v>726200</v>
      </c>
      <c r="M2771" s="9"/>
    </row>
    <row r="2772" spans="1:13">
      <c r="A2772" s="2" t="s">
        <v>3071</v>
      </c>
      <c r="B2772" s="2" t="s">
        <v>3223</v>
      </c>
      <c r="C2772" s="3" t="s">
        <v>543</v>
      </c>
      <c r="D2772" s="2" t="s">
        <v>1532</v>
      </c>
      <c r="E2772" s="8" t="s">
        <v>3080</v>
      </c>
      <c r="F2772" s="4">
        <v>726200</v>
      </c>
      <c r="G2772" s="4"/>
      <c r="H2772" s="4"/>
      <c r="I2772" s="4"/>
      <c r="K2772" t="str">
        <f t="shared" si="88"/>
        <v>TXWILLIAMSON</v>
      </c>
      <c r="L2772" s="9">
        <f t="shared" si="89"/>
        <v>726200</v>
      </c>
      <c r="M2772" s="9"/>
    </row>
    <row r="2773" spans="1:13">
      <c r="A2773" s="2" t="s">
        <v>3071</v>
      </c>
      <c r="B2773" s="2" t="s">
        <v>3224</v>
      </c>
      <c r="C2773" s="3" t="s">
        <v>698</v>
      </c>
      <c r="D2773" s="2" t="s">
        <v>1532</v>
      </c>
      <c r="E2773" s="8" t="s">
        <v>3078</v>
      </c>
      <c r="F2773" s="4">
        <v>726200</v>
      </c>
      <c r="G2773" s="4"/>
      <c r="H2773" s="4"/>
      <c r="I2773" s="4"/>
      <c r="K2773" t="str">
        <f t="shared" si="88"/>
        <v>TXWILSON</v>
      </c>
      <c r="L2773" s="9">
        <f t="shared" si="89"/>
        <v>726200</v>
      </c>
      <c r="M2773" s="9"/>
    </row>
    <row r="2774" spans="1:13">
      <c r="A2774" s="2" t="s">
        <v>3071</v>
      </c>
      <c r="B2774" s="2" t="s">
        <v>3225</v>
      </c>
      <c r="C2774" s="3" t="s">
        <v>1685</v>
      </c>
      <c r="D2774" s="2" t="s">
        <v>1532</v>
      </c>
      <c r="E2774" s="8" t="s">
        <v>2083</v>
      </c>
      <c r="F2774" s="4">
        <v>726200</v>
      </c>
      <c r="G2774" s="4"/>
      <c r="H2774" s="4"/>
      <c r="I2774" s="4"/>
      <c r="K2774" t="str">
        <f t="shared" si="88"/>
        <v>TXWINKLER</v>
      </c>
      <c r="L2774" s="9">
        <f t="shared" si="89"/>
        <v>726200</v>
      </c>
      <c r="M2774" s="9"/>
    </row>
    <row r="2775" spans="1:13">
      <c r="A2775" s="2" t="s">
        <v>3071</v>
      </c>
      <c r="B2775" s="2" t="s">
        <v>3226</v>
      </c>
      <c r="C2775" s="3" t="s">
        <v>1686</v>
      </c>
      <c r="D2775" s="2" t="s">
        <v>1532</v>
      </c>
      <c r="E2775" s="8" t="s">
        <v>3089</v>
      </c>
      <c r="F2775" s="4">
        <v>726200</v>
      </c>
      <c r="G2775" s="4"/>
      <c r="H2775" s="4"/>
      <c r="I2775" s="4"/>
      <c r="K2775" t="str">
        <f t="shared" si="88"/>
        <v>TXWISE</v>
      </c>
      <c r="L2775" s="9">
        <f t="shared" si="89"/>
        <v>726200</v>
      </c>
      <c r="M2775" s="9"/>
    </row>
    <row r="2776" spans="1:13">
      <c r="A2776" s="2" t="s">
        <v>3071</v>
      </c>
      <c r="B2776" s="2" t="s">
        <v>3227</v>
      </c>
      <c r="C2776" s="3" t="s">
        <v>1341</v>
      </c>
      <c r="D2776" s="2" t="s">
        <v>1532</v>
      </c>
      <c r="E2776" s="8" t="s">
        <v>2083</v>
      </c>
      <c r="F2776" s="4">
        <v>726200</v>
      </c>
      <c r="G2776" s="4"/>
      <c r="H2776" s="4"/>
      <c r="I2776" s="4"/>
      <c r="K2776" t="str">
        <f t="shared" si="88"/>
        <v>TXWOOD</v>
      </c>
      <c r="L2776" s="9">
        <f t="shared" si="89"/>
        <v>726200</v>
      </c>
      <c r="M2776" s="9"/>
    </row>
    <row r="2777" spans="1:13">
      <c r="A2777" s="2" t="s">
        <v>3071</v>
      </c>
      <c r="B2777" s="2" t="s">
        <v>3228</v>
      </c>
      <c r="C2777" s="3" t="s">
        <v>1687</v>
      </c>
      <c r="D2777" s="2" t="s">
        <v>1532</v>
      </c>
      <c r="E2777" s="8" t="s">
        <v>2083</v>
      </c>
      <c r="F2777" s="4">
        <v>726200</v>
      </c>
      <c r="G2777" s="4"/>
      <c r="H2777" s="4"/>
      <c r="I2777" s="4"/>
      <c r="K2777" t="str">
        <f t="shared" si="88"/>
        <v>TXYOAKUM</v>
      </c>
      <c r="L2777" s="9">
        <f t="shared" si="89"/>
        <v>726200</v>
      </c>
      <c r="M2777" s="9"/>
    </row>
    <row r="2778" spans="1:13">
      <c r="A2778" s="2" t="s">
        <v>3071</v>
      </c>
      <c r="B2778" s="2" t="s">
        <v>3229</v>
      </c>
      <c r="C2778" s="3" t="s">
        <v>1688</v>
      </c>
      <c r="D2778" s="2" t="s">
        <v>1532</v>
      </c>
      <c r="E2778" s="8" t="s">
        <v>2083</v>
      </c>
      <c r="F2778" s="4">
        <v>726200</v>
      </c>
      <c r="G2778" s="4"/>
      <c r="H2778" s="4"/>
      <c r="I2778" s="4"/>
      <c r="K2778" t="str">
        <f t="shared" si="88"/>
        <v>TXYOUNG</v>
      </c>
      <c r="L2778" s="9">
        <f t="shared" si="89"/>
        <v>726200</v>
      </c>
      <c r="M2778" s="9"/>
    </row>
    <row r="2779" spans="1:13">
      <c r="A2779" s="2" t="s">
        <v>3071</v>
      </c>
      <c r="B2779" s="2" t="s">
        <v>3230</v>
      </c>
      <c r="C2779" s="3" t="s">
        <v>1689</v>
      </c>
      <c r="D2779" s="2" t="s">
        <v>1532</v>
      </c>
      <c r="E2779" s="8" t="s">
        <v>3231</v>
      </c>
      <c r="F2779" s="4">
        <v>726200</v>
      </c>
      <c r="G2779" s="4"/>
      <c r="H2779" s="4"/>
      <c r="I2779" s="4"/>
      <c r="K2779" t="str">
        <f t="shared" si="88"/>
        <v>TXZAPATA</v>
      </c>
      <c r="L2779" s="9">
        <f t="shared" si="89"/>
        <v>726200</v>
      </c>
      <c r="M2779" s="9"/>
    </row>
    <row r="2780" spans="1:13">
      <c r="A2780" s="2" t="s">
        <v>3071</v>
      </c>
      <c r="B2780" s="2" t="s">
        <v>3232</v>
      </c>
      <c r="C2780" s="3" t="s">
        <v>1690</v>
      </c>
      <c r="D2780" s="2" t="s">
        <v>1532</v>
      </c>
      <c r="E2780" s="8" t="s">
        <v>2083</v>
      </c>
      <c r="F2780" s="4">
        <v>726200</v>
      </c>
      <c r="G2780" s="4"/>
      <c r="H2780" s="4"/>
      <c r="I2780" s="4"/>
      <c r="K2780" t="str">
        <f t="shared" si="88"/>
        <v>TXZAVALA</v>
      </c>
      <c r="L2780" s="9">
        <f t="shared" si="89"/>
        <v>726200</v>
      </c>
      <c r="M2780" s="9"/>
    </row>
    <row r="2781" spans="1:13">
      <c r="A2781" s="2" t="s">
        <v>3233</v>
      </c>
      <c r="B2781" s="2" t="s">
        <v>2073</v>
      </c>
      <c r="C2781" s="3" t="s">
        <v>1346</v>
      </c>
      <c r="D2781" s="2" t="s">
        <v>1691</v>
      </c>
      <c r="E2781" s="8" t="s">
        <v>2083</v>
      </c>
      <c r="F2781" s="4">
        <v>726200</v>
      </c>
      <c r="G2781" s="4"/>
      <c r="H2781" s="4"/>
      <c r="I2781" s="4"/>
      <c r="K2781" t="str">
        <f t="shared" si="88"/>
        <v>UTBEAVER</v>
      </c>
      <c r="L2781" s="9">
        <f t="shared" si="89"/>
        <v>726200</v>
      </c>
      <c r="M2781" s="9"/>
    </row>
    <row r="2782" spans="1:13">
      <c r="A2782" s="2" t="s">
        <v>3233</v>
      </c>
      <c r="B2782" s="2" t="s">
        <v>2075</v>
      </c>
      <c r="C2782" s="3" t="s">
        <v>1692</v>
      </c>
      <c r="D2782" s="2" t="s">
        <v>1691</v>
      </c>
      <c r="E2782" s="8" t="s">
        <v>3234</v>
      </c>
      <c r="F2782" s="4">
        <v>744050</v>
      </c>
      <c r="G2782" s="4"/>
      <c r="H2782" s="4"/>
      <c r="I2782" s="4"/>
      <c r="K2782" t="str">
        <f t="shared" si="88"/>
        <v>UTBOX ELDER</v>
      </c>
      <c r="L2782" s="9">
        <f t="shared" si="89"/>
        <v>744050</v>
      </c>
      <c r="M2782" s="9"/>
    </row>
    <row r="2783" spans="1:13">
      <c r="A2783" s="2" t="s">
        <v>3233</v>
      </c>
      <c r="B2783" s="2" t="s">
        <v>2077</v>
      </c>
      <c r="C2783" s="3" t="s">
        <v>1693</v>
      </c>
      <c r="D2783" s="2" t="s">
        <v>1691</v>
      </c>
      <c r="E2783" s="8" t="s">
        <v>2472</v>
      </c>
      <c r="F2783" s="4">
        <v>726200</v>
      </c>
      <c r="G2783" s="4"/>
      <c r="H2783" s="4"/>
      <c r="I2783" s="4"/>
      <c r="K2783" t="str">
        <f t="shared" si="88"/>
        <v>UTCACHE</v>
      </c>
      <c r="L2783" s="9">
        <f t="shared" si="89"/>
        <v>726200</v>
      </c>
      <c r="M2783" s="9"/>
    </row>
    <row r="2784" spans="1:13">
      <c r="A2784" s="2" t="s">
        <v>3233</v>
      </c>
      <c r="B2784" s="2" t="s">
        <v>2079</v>
      </c>
      <c r="C2784" s="3" t="s">
        <v>1048</v>
      </c>
      <c r="D2784" s="2" t="s">
        <v>1691</v>
      </c>
      <c r="E2784" s="8" t="s">
        <v>3235</v>
      </c>
      <c r="F2784" s="4">
        <v>726200</v>
      </c>
      <c r="G2784" s="4"/>
      <c r="H2784" s="4"/>
      <c r="I2784" s="4"/>
      <c r="K2784" t="str">
        <f t="shared" si="88"/>
        <v>UTCARBON</v>
      </c>
      <c r="L2784" s="9">
        <f t="shared" si="89"/>
        <v>726200</v>
      </c>
      <c r="M2784" s="9"/>
    </row>
    <row r="2785" spans="1:13">
      <c r="A2785" s="2" t="s">
        <v>3233</v>
      </c>
      <c r="B2785" s="2" t="s">
        <v>2081</v>
      </c>
      <c r="C2785" s="3" t="s">
        <v>1694</v>
      </c>
      <c r="D2785" s="2" t="s">
        <v>1691</v>
      </c>
      <c r="E2785" s="8" t="s">
        <v>2083</v>
      </c>
      <c r="F2785" s="4">
        <v>726200</v>
      </c>
      <c r="G2785" s="4"/>
      <c r="H2785" s="4"/>
      <c r="I2785" s="4"/>
      <c r="K2785" t="str">
        <f t="shared" si="88"/>
        <v>UTDAGGETT</v>
      </c>
      <c r="L2785" s="9">
        <f t="shared" si="89"/>
        <v>726200</v>
      </c>
      <c r="M2785" s="9"/>
    </row>
    <row r="2786" spans="1:13">
      <c r="A2786" s="2" t="s">
        <v>3233</v>
      </c>
      <c r="B2786" s="2" t="s">
        <v>2082</v>
      </c>
      <c r="C2786" s="3" t="s">
        <v>599</v>
      </c>
      <c r="D2786" s="2" t="s">
        <v>1691</v>
      </c>
      <c r="E2786" s="8" t="s">
        <v>3234</v>
      </c>
      <c r="F2786" s="4">
        <v>744050</v>
      </c>
      <c r="G2786" s="4"/>
      <c r="H2786" s="4"/>
      <c r="I2786" s="4"/>
      <c r="K2786" t="str">
        <f t="shared" si="88"/>
        <v>UTDAVIS</v>
      </c>
      <c r="L2786" s="9">
        <f t="shared" si="89"/>
        <v>744050</v>
      </c>
      <c r="M2786" s="9"/>
    </row>
    <row r="2787" spans="1:13">
      <c r="A2787" s="2" t="s">
        <v>3233</v>
      </c>
      <c r="B2787" s="2" t="s">
        <v>2084</v>
      </c>
      <c r="C2787" s="3" t="s">
        <v>1695</v>
      </c>
      <c r="D2787" s="2" t="s">
        <v>1691</v>
      </c>
      <c r="E2787" s="8" t="s">
        <v>2083</v>
      </c>
      <c r="F2787" s="4">
        <v>726200</v>
      </c>
      <c r="G2787" s="4"/>
      <c r="H2787" s="4"/>
      <c r="I2787" s="4"/>
      <c r="K2787" t="str">
        <f t="shared" si="88"/>
        <v>UTDUCHESNE</v>
      </c>
      <c r="L2787" s="9">
        <f t="shared" si="89"/>
        <v>726200</v>
      </c>
      <c r="M2787" s="9"/>
    </row>
    <row r="2788" spans="1:13">
      <c r="A2788" s="2" t="s">
        <v>3233</v>
      </c>
      <c r="B2788" s="2" t="s">
        <v>2085</v>
      </c>
      <c r="C2788" s="3" t="s">
        <v>1696</v>
      </c>
      <c r="D2788" s="2" t="s">
        <v>1691</v>
      </c>
      <c r="E2788" s="8" t="s">
        <v>2083</v>
      </c>
      <c r="F2788" s="4">
        <v>726200</v>
      </c>
      <c r="G2788" s="4"/>
      <c r="H2788" s="4"/>
      <c r="I2788" s="4"/>
      <c r="K2788" t="str">
        <f t="shared" si="88"/>
        <v>UTEMERY</v>
      </c>
      <c r="L2788" s="9">
        <f t="shared" si="89"/>
        <v>726200</v>
      </c>
      <c r="M2788" s="9"/>
    </row>
    <row r="2789" spans="1:13">
      <c r="A2789" s="2" t="s">
        <v>3233</v>
      </c>
      <c r="B2789" s="2" t="s">
        <v>2087</v>
      </c>
      <c r="C2789" s="3" t="s">
        <v>245</v>
      </c>
      <c r="D2789" s="2" t="s">
        <v>1691</v>
      </c>
      <c r="E2789" s="8" t="s">
        <v>2083</v>
      </c>
      <c r="F2789" s="4">
        <v>726200</v>
      </c>
      <c r="G2789" s="4"/>
      <c r="H2789" s="4"/>
      <c r="I2789" s="4"/>
      <c r="K2789" t="str">
        <f t="shared" si="88"/>
        <v>UTGARFIELD</v>
      </c>
      <c r="L2789" s="9">
        <f t="shared" si="89"/>
        <v>726200</v>
      </c>
      <c r="M2789" s="9"/>
    </row>
    <row r="2790" spans="1:13">
      <c r="A2790" s="2" t="s">
        <v>3233</v>
      </c>
      <c r="B2790" s="2" t="s">
        <v>2088</v>
      </c>
      <c r="C2790" s="3" t="s">
        <v>247</v>
      </c>
      <c r="D2790" s="2" t="s">
        <v>1691</v>
      </c>
      <c r="E2790" s="8" t="s">
        <v>2083</v>
      </c>
      <c r="F2790" s="4">
        <v>726200</v>
      </c>
      <c r="G2790" s="4"/>
      <c r="H2790" s="4"/>
      <c r="I2790" s="4"/>
      <c r="K2790" t="str">
        <f t="shared" si="88"/>
        <v>UTGRAND</v>
      </c>
      <c r="L2790" s="9">
        <f t="shared" si="89"/>
        <v>726200</v>
      </c>
      <c r="M2790" s="9"/>
    </row>
    <row r="2791" spans="1:13">
      <c r="A2791" s="2" t="s">
        <v>3233</v>
      </c>
      <c r="B2791" s="2" t="s">
        <v>2089</v>
      </c>
      <c r="C2791" s="3" t="s">
        <v>871</v>
      </c>
      <c r="D2791" s="2" t="s">
        <v>1691</v>
      </c>
      <c r="E2791" s="8" t="s">
        <v>3236</v>
      </c>
      <c r="F2791" s="4">
        <v>726200</v>
      </c>
      <c r="G2791" s="4"/>
      <c r="H2791" s="4"/>
      <c r="I2791" s="4"/>
      <c r="K2791" t="str">
        <f t="shared" si="88"/>
        <v>UTIRON</v>
      </c>
      <c r="L2791" s="9">
        <f t="shared" si="89"/>
        <v>726200</v>
      </c>
      <c r="M2791" s="9"/>
    </row>
    <row r="2792" spans="1:13">
      <c r="A2792" s="2" t="s">
        <v>3233</v>
      </c>
      <c r="B2792" s="2" t="s">
        <v>2090</v>
      </c>
      <c r="C2792" s="3" t="s">
        <v>1697</v>
      </c>
      <c r="D2792" s="2" t="s">
        <v>1691</v>
      </c>
      <c r="E2792" s="8" t="s">
        <v>3237</v>
      </c>
      <c r="F2792" s="4">
        <v>726200</v>
      </c>
      <c r="G2792" s="4"/>
      <c r="H2792" s="4"/>
      <c r="I2792" s="4"/>
      <c r="K2792" t="str">
        <f t="shared" si="88"/>
        <v>UTJUAB</v>
      </c>
      <c r="L2792" s="9">
        <f t="shared" si="89"/>
        <v>726200</v>
      </c>
      <c r="M2792" s="9"/>
    </row>
    <row r="2793" spans="1:13">
      <c r="A2793" s="2" t="s">
        <v>3233</v>
      </c>
      <c r="B2793" s="2" t="s">
        <v>2091</v>
      </c>
      <c r="C2793" s="3" t="s">
        <v>514</v>
      </c>
      <c r="D2793" s="2" t="s">
        <v>1691</v>
      </c>
      <c r="E2793" s="8" t="s">
        <v>2083</v>
      </c>
      <c r="F2793" s="4">
        <v>726200</v>
      </c>
      <c r="G2793" s="4"/>
      <c r="H2793" s="4"/>
      <c r="I2793" s="4"/>
      <c r="K2793" t="str">
        <f t="shared" si="88"/>
        <v>UTKANE</v>
      </c>
      <c r="L2793" s="9">
        <f t="shared" si="89"/>
        <v>726200</v>
      </c>
      <c r="M2793" s="9"/>
    </row>
    <row r="2794" spans="1:13">
      <c r="A2794" s="2" t="s">
        <v>3233</v>
      </c>
      <c r="B2794" s="2" t="s">
        <v>2092</v>
      </c>
      <c r="C2794" s="3" t="s">
        <v>1698</v>
      </c>
      <c r="D2794" s="2" t="s">
        <v>1691</v>
      </c>
      <c r="E2794" s="8" t="s">
        <v>2083</v>
      </c>
      <c r="F2794" s="4">
        <v>726200</v>
      </c>
      <c r="G2794" s="4"/>
      <c r="H2794" s="4"/>
      <c r="I2794" s="4"/>
      <c r="K2794" t="str">
        <f t="shared" si="88"/>
        <v>UTMILLARD</v>
      </c>
      <c r="L2794" s="9">
        <f t="shared" si="89"/>
        <v>726200</v>
      </c>
      <c r="M2794" s="9"/>
    </row>
    <row r="2795" spans="1:13">
      <c r="A2795" s="2" t="s">
        <v>3233</v>
      </c>
      <c r="B2795" s="2" t="s">
        <v>2093</v>
      </c>
      <c r="C2795" s="3" t="s">
        <v>55</v>
      </c>
      <c r="D2795" s="2" t="s">
        <v>1691</v>
      </c>
      <c r="E2795" s="8" t="s">
        <v>3234</v>
      </c>
      <c r="F2795" s="4">
        <v>744050</v>
      </c>
      <c r="G2795" s="4"/>
      <c r="H2795" s="4"/>
      <c r="I2795" s="4"/>
      <c r="K2795" t="str">
        <f t="shared" si="88"/>
        <v>UTMORGAN</v>
      </c>
      <c r="L2795" s="9">
        <f t="shared" si="89"/>
        <v>744050</v>
      </c>
      <c r="M2795" s="9"/>
    </row>
    <row r="2796" spans="1:13">
      <c r="A2796" s="2" t="s">
        <v>3233</v>
      </c>
      <c r="B2796" s="2" t="s">
        <v>2094</v>
      </c>
      <c r="C2796" s="3" t="s">
        <v>1699</v>
      </c>
      <c r="D2796" s="2" t="s">
        <v>1691</v>
      </c>
      <c r="E2796" s="8" t="s">
        <v>2083</v>
      </c>
      <c r="F2796" s="4">
        <v>726200</v>
      </c>
      <c r="G2796" s="4"/>
      <c r="H2796" s="4"/>
      <c r="I2796" s="4"/>
      <c r="K2796" t="str">
        <f t="shared" si="88"/>
        <v>UTPIUTE</v>
      </c>
      <c r="L2796" s="9">
        <f t="shared" si="89"/>
        <v>726200</v>
      </c>
      <c r="M2796" s="9"/>
    </row>
    <row r="2797" spans="1:13">
      <c r="A2797" s="2" t="s">
        <v>3233</v>
      </c>
      <c r="B2797" s="2" t="s">
        <v>2096</v>
      </c>
      <c r="C2797" s="3" t="s">
        <v>1700</v>
      </c>
      <c r="D2797" s="2" t="s">
        <v>1691</v>
      </c>
      <c r="E2797" s="8" t="s">
        <v>2083</v>
      </c>
      <c r="F2797" s="4">
        <v>726200</v>
      </c>
      <c r="G2797" s="4"/>
      <c r="H2797" s="4"/>
      <c r="I2797" s="4"/>
      <c r="K2797" t="str">
        <f t="shared" si="88"/>
        <v>UTRICH</v>
      </c>
      <c r="L2797" s="9">
        <f t="shared" si="89"/>
        <v>726200</v>
      </c>
      <c r="M2797" s="9"/>
    </row>
    <row r="2798" spans="1:13">
      <c r="A2798" s="2" t="s">
        <v>3233</v>
      </c>
      <c r="B2798" s="2" t="s">
        <v>2098</v>
      </c>
      <c r="C2798" s="3" t="s">
        <v>1701</v>
      </c>
      <c r="D2798" s="2" t="s">
        <v>1691</v>
      </c>
      <c r="E2798" s="8" t="s">
        <v>3238</v>
      </c>
      <c r="F2798" s="4">
        <v>726200</v>
      </c>
      <c r="G2798" s="4"/>
      <c r="H2798" s="4"/>
      <c r="I2798" s="4"/>
      <c r="K2798" t="str">
        <f t="shared" si="88"/>
        <v>UTSALT LAKE</v>
      </c>
      <c r="L2798" s="9">
        <f t="shared" si="89"/>
        <v>726200</v>
      </c>
      <c r="M2798" s="9"/>
    </row>
    <row r="2799" spans="1:13">
      <c r="A2799" s="2" t="s">
        <v>3233</v>
      </c>
      <c r="B2799" s="2" t="s">
        <v>2099</v>
      </c>
      <c r="C2799" s="3" t="s">
        <v>271</v>
      </c>
      <c r="D2799" s="2" t="s">
        <v>1691</v>
      </c>
      <c r="E2799" s="8" t="s">
        <v>2083</v>
      </c>
      <c r="F2799" s="4">
        <v>726200</v>
      </c>
      <c r="G2799" s="4"/>
      <c r="H2799" s="4"/>
      <c r="I2799" s="4"/>
      <c r="K2799" t="str">
        <f t="shared" si="88"/>
        <v>UTSAN JUAN</v>
      </c>
      <c r="L2799" s="9">
        <f t="shared" si="89"/>
        <v>726200</v>
      </c>
      <c r="M2799" s="9"/>
    </row>
    <row r="2800" spans="1:13">
      <c r="A2800" s="2" t="s">
        <v>3233</v>
      </c>
      <c r="B2800" s="2" t="s">
        <v>2101</v>
      </c>
      <c r="C2800" s="3" t="s">
        <v>1702</v>
      </c>
      <c r="D2800" s="2" t="s">
        <v>1691</v>
      </c>
      <c r="E2800" s="8" t="s">
        <v>2083</v>
      </c>
      <c r="F2800" s="4">
        <v>726200</v>
      </c>
      <c r="G2800" s="4"/>
      <c r="H2800" s="4"/>
      <c r="I2800" s="4"/>
      <c r="K2800" t="str">
        <f t="shared" si="88"/>
        <v>UTSANPETE</v>
      </c>
      <c r="L2800" s="9">
        <f t="shared" si="89"/>
        <v>726200</v>
      </c>
      <c r="M2800" s="9"/>
    </row>
    <row r="2801" spans="1:13">
      <c r="A2801" s="2" t="s">
        <v>3233</v>
      </c>
      <c r="B2801" s="2" t="s">
        <v>2102</v>
      </c>
      <c r="C2801" s="3" t="s">
        <v>156</v>
      </c>
      <c r="D2801" s="2" t="s">
        <v>1691</v>
      </c>
      <c r="E2801" s="8" t="s">
        <v>2083</v>
      </c>
      <c r="F2801" s="4">
        <v>726200</v>
      </c>
      <c r="G2801" s="4"/>
      <c r="H2801" s="4"/>
      <c r="I2801" s="4"/>
      <c r="K2801" t="str">
        <f t="shared" si="88"/>
        <v>UTSEVIER</v>
      </c>
      <c r="L2801" s="9">
        <f t="shared" si="89"/>
        <v>726200</v>
      </c>
      <c r="M2801" s="9"/>
    </row>
    <row r="2802" spans="1:13">
      <c r="A2802" s="2" t="s">
        <v>3233</v>
      </c>
      <c r="B2802" s="2" t="s">
        <v>2103</v>
      </c>
      <c r="C2802" s="3" t="s">
        <v>274</v>
      </c>
      <c r="D2802" s="2" t="s">
        <v>1691</v>
      </c>
      <c r="E2802" s="8" t="s">
        <v>3240</v>
      </c>
      <c r="F2802" s="4">
        <v>1089300</v>
      </c>
      <c r="G2802" s="4"/>
      <c r="H2802" s="4"/>
      <c r="I2802" s="4"/>
      <c r="K2802" t="str">
        <f t="shared" si="88"/>
        <v>UTSUMMIT</v>
      </c>
      <c r="L2802" s="9">
        <f t="shared" si="89"/>
        <v>1089300</v>
      </c>
      <c r="M2802" s="9"/>
    </row>
    <row r="2803" spans="1:13">
      <c r="A2803" s="2" t="s">
        <v>3233</v>
      </c>
      <c r="B2803" s="2" t="s">
        <v>2105</v>
      </c>
      <c r="C2803" s="3" t="s">
        <v>1703</v>
      </c>
      <c r="D2803" s="2" t="s">
        <v>1691</v>
      </c>
      <c r="E2803" s="8" t="s">
        <v>3238</v>
      </c>
      <c r="F2803" s="4">
        <v>726200</v>
      </c>
      <c r="G2803" s="4"/>
      <c r="H2803" s="4"/>
      <c r="I2803" s="4"/>
      <c r="K2803" t="str">
        <f t="shared" si="88"/>
        <v>UTTOOELE</v>
      </c>
      <c r="L2803" s="9">
        <f t="shared" si="89"/>
        <v>726200</v>
      </c>
      <c r="M2803" s="9"/>
    </row>
    <row r="2804" spans="1:13">
      <c r="A2804" s="2" t="s">
        <v>3233</v>
      </c>
      <c r="B2804" s="2" t="s">
        <v>2107</v>
      </c>
      <c r="C2804" s="3" t="s">
        <v>1704</v>
      </c>
      <c r="D2804" s="2" t="s">
        <v>1691</v>
      </c>
      <c r="E2804" s="8" t="s">
        <v>3239</v>
      </c>
      <c r="F2804" s="4">
        <v>726200</v>
      </c>
      <c r="G2804" s="4"/>
      <c r="H2804" s="4"/>
      <c r="I2804" s="4"/>
      <c r="K2804" t="str">
        <f t="shared" si="88"/>
        <v>UTUINTAH</v>
      </c>
      <c r="L2804" s="9">
        <f t="shared" si="89"/>
        <v>726200</v>
      </c>
      <c r="M2804" s="9"/>
    </row>
    <row r="2805" spans="1:13">
      <c r="A2805" s="2" t="s">
        <v>3233</v>
      </c>
      <c r="B2805" s="2" t="s">
        <v>2109</v>
      </c>
      <c r="C2805" s="3" t="s">
        <v>1705</v>
      </c>
      <c r="D2805" s="2" t="s">
        <v>1691</v>
      </c>
      <c r="E2805" s="8" t="s">
        <v>3237</v>
      </c>
      <c r="F2805" s="4">
        <v>726200</v>
      </c>
      <c r="G2805" s="4"/>
      <c r="H2805" s="4"/>
      <c r="I2805" s="4"/>
      <c r="K2805" t="str">
        <f t="shared" si="88"/>
        <v>UTUTAH</v>
      </c>
      <c r="L2805" s="9">
        <f t="shared" si="89"/>
        <v>726200</v>
      </c>
      <c r="M2805" s="9"/>
    </row>
    <row r="2806" spans="1:13">
      <c r="A2806" s="2" t="s">
        <v>3233</v>
      </c>
      <c r="B2806" s="2" t="s">
        <v>2111</v>
      </c>
      <c r="C2806" s="3" t="s">
        <v>1706</v>
      </c>
      <c r="D2806" s="2" t="s">
        <v>1691</v>
      </c>
      <c r="E2806" s="8" t="s">
        <v>3240</v>
      </c>
      <c r="F2806" s="4">
        <v>1089300</v>
      </c>
      <c r="G2806" s="4"/>
      <c r="H2806" s="4"/>
      <c r="I2806" s="4"/>
      <c r="K2806" t="str">
        <f t="shared" si="88"/>
        <v>UTWASATCH</v>
      </c>
      <c r="L2806" s="9">
        <f t="shared" si="89"/>
        <v>1089300</v>
      </c>
      <c r="M2806" s="9"/>
    </row>
    <row r="2807" spans="1:13">
      <c r="A2807" s="2" t="s">
        <v>3233</v>
      </c>
      <c r="B2807" s="2" t="s">
        <v>2112</v>
      </c>
      <c r="C2807" s="3" t="s">
        <v>68</v>
      </c>
      <c r="D2807" s="2" t="s">
        <v>1691</v>
      </c>
      <c r="E2807" s="8" t="s">
        <v>3241</v>
      </c>
      <c r="F2807" s="4">
        <v>726200</v>
      </c>
      <c r="G2807" s="4"/>
      <c r="H2807" s="4"/>
      <c r="I2807" s="4"/>
      <c r="K2807" t="str">
        <f t="shared" si="88"/>
        <v>UTWASHINGTON</v>
      </c>
      <c r="L2807" s="9">
        <f t="shared" si="89"/>
        <v>726200</v>
      </c>
      <c r="M2807" s="9"/>
    </row>
    <row r="2808" spans="1:13">
      <c r="A2808" s="2" t="s">
        <v>3233</v>
      </c>
      <c r="B2808" s="2" t="s">
        <v>2114</v>
      </c>
      <c r="C2808" s="3" t="s">
        <v>444</v>
      </c>
      <c r="D2808" s="2" t="s">
        <v>1691</v>
      </c>
      <c r="E2808" s="8" t="s">
        <v>2083</v>
      </c>
      <c r="F2808" s="4">
        <v>726200</v>
      </c>
      <c r="G2808" s="4"/>
      <c r="H2808" s="4"/>
      <c r="I2808" s="4"/>
      <c r="K2808" t="str">
        <f t="shared" si="88"/>
        <v>UTWAYNE</v>
      </c>
      <c r="L2808" s="9">
        <f t="shared" si="89"/>
        <v>726200</v>
      </c>
      <c r="M2808" s="9"/>
    </row>
    <row r="2809" spans="1:13">
      <c r="A2809" s="2" t="s">
        <v>3233</v>
      </c>
      <c r="B2809" s="2" t="s">
        <v>2116</v>
      </c>
      <c r="C2809" s="3" t="s">
        <v>1707</v>
      </c>
      <c r="D2809" s="2" t="s">
        <v>1691</v>
      </c>
      <c r="E2809" s="8" t="s">
        <v>3234</v>
      </c>
      <c r="F2809" s="4">
        <v>744050</v>
      </c>
      <c r="G2809" s="4"/>
      <c r="H2809" s="4"/>
      <c r="I2809" s="4"/>
      <c r="K2809" t="str">
        <f t="shared" si="88"/>
        <v>UTWEBER</v>
      </c>
      <c r="L2809" s="9">
        <f t="shared" si="89"/>
        <v>744050</v>
      </c>
      <c r="M2809" s="9"/>
    </row>
    <row r="2810" spans="1:13">
      <c r="A2810" s="2" t="s">
        <v>3242</v>
      </c>
      <c r="B2810" s="2" t="s">
        <v>2073</v>
      </c>
      <c r="C2810" s="3" t="s">
        <v>1708</v>
      </c>
      <c r="D2810" s="2" t="s">
        <v>1709</v>
      </c>
      <c r="E2810" s="8" t="s">
        <v>2083</v>
      </c>
      <c r="F2810" s="4">
        <v>726200</v>
      </c>
      <c r="G2810" s="4"/>
      <c r="H2810" s="4"/>
      <c r="I2810" s="4"/>
      <c r="K2810" t="str">
        <f t="shared" si="88"/>
        <v>VTADDISON</v>
      </c>
      <c r="L2810" s="9">
        <f t="shared" si="89"/>
        <v>726200</v>
      </c>
      <c r="M2810" s="9"/>
    </row>
    <row r="2811" spans="1:13">
      <c r="A2811" s="2" t="s">
        <v>3242</v>
      </c>
      <c r="B2811" s="2" t="s">
        <v>2075</v>
      </c>
      <c r="C2811" s="3" t="s">
        <v>1710</v>
      </c>
      <c r="D2811" s="2" t="s">
        <v>1709</v>
      </c>
      <c r="E2811" s="8" t="s">
        <v>3243</v>
      </c>
      <c r="F2811" s="4">
        <v>726200</v>
      </c>
      <c r="G2811" s="4"/>
      <c r="H2811" s="4"/>
      <c r="I2811" s="4"/>
      <c r="K2811" t="str">
        <f t="shared" si="88"/>
        <v>VTBENNINGTON</v>
      </c>
      <c r="L2811" s="9">
        <f t="shared" si="89"/>
        <v>726200</v>
      </c>
      <c r="M2811" s="9"/>
    </row>
    <row r="2812" spans="1:13">
      <c r="A2812" s="2" t="s">
        <v>3242</v>
      </c>
      <c r="B2812" s="2" t="s">
        <v>2077</v>
      </c>
      <c r="C2812" s="3" t="s">
        <v>1711</v>
      </c>
      <c r="D2812" s="2" t="s">
        <v>1709</v>
      </c>
      <c r="E2812" s="8" t="s">
        <v>2083</v>
      </c>
      <c r="F2812" s="4">
        <v>726200</v>
      </c>
      <c r="G2812" s="4"/>
      <c r="H2812" s="4"/>
      <c r="I2812" s="4"/>
      <c r="K2812" t="str">
        <f t="shared" si="88"/>
        <v>VTCALEDONIA</v>
      </c>
      <c r="L2812" s="9">
        <f t="shared" si="89"/>
        <v>726200</v>
      </c>
      <c r="M2812" s="9"/>
    </row>
    <row r="2813" spans="1:13">
      <c r="A2813" s="2" t="s">
        <v>3242</v>
      </c>
      <c r="B2813" s="2" t="s">
        <v>2079</v>
      </c>
      <c r="C2813" s="3" t="s">
        <v>1712</v>
      </c>
      <c r="D2813" s="2" t="s">
        <v>1709</v>
      </c>
      <c r="E2813" s="8" t="s">
        <v>3244</v>
      </c>
      <c r="F2813" s="4">
        <v>726200</v>
      </c>
      <c r="G2813" s="4"/>
      <c r="H2813" s="4"/>
      <c r="I2813" s="4"/>
      <c r="K2813" t="str">
        <f t="shared" si="88"/>
        <v>VTCHITTENDEN</v>
      </c>
      <c r="L2813" s="9">
        <f t="shared" si="89"/>
        <v>726200</v>
      </c>
      <c r="M2813" s="9"/>
    </row>
    <row r="2814" spans="1:13">
      <c r="A2814" s="2" t="s">
        <v>3242</v>
      </c>
      <c r="B2814" s="2" t="s">
        <v>2081</v>
      </c>
      <c r="C2814" s="3" t="s">
        <v>838</v>
      </c>
      <c r="D2814" s="2" t="s">
        <v>1709</v>
      </c>
      <c r="E2814" s="8" t="s">
        <v>2083</v>
      </c>
      <c r="F2814" s="4">
        <v>726200</v>
      </c>
      <c r="G2814" s="4"/>
      <c r="H2814" s="4"/>
      <c r="I2814" s="4"/>
      <c r="K2814" t="str">
        <f t="shared" si="88"/>
        <v>VTESSEX</v>
      </c>
      <c r="L2814" s="9">
        <f t="shared" si="89"/>
        <v>726200</v>
      </c>
      <c r="M2814" s="9"/>
    </row>
    <row r="2815" spans="1:13">
      <c r="A2815" s="2" t="s">
        <v>3242</v>
      </c>
      <c r="B2815" s="2" t="s">
        <v>2082</v>
      </c>
      <c r="C2815" s="3" t="s">
        <v>33</v>
      </c>
      <c r="D2815" s="2" t="s">
        <v>1709</v>
      </c>
      <c r="E2815" s="8" t="s">
        <v>3244</v>
      </c>
      <c r="F2815" s="4">
        <v>726200</v>
      </c>
      <c r="G2815" s="4"/>
      <c r="H2815" s="4"/>
      <c r="I2815" s="4"/>
      <c r="K2815" t="str">
        <f t="shared" si="88"/>
        <v>VTFRANKLIN</v>
      </c>
      <c r="L2815" s="9">
        <f t="shared" si="89"/>
        <v>726200</v>
      </c>
      <c r="M2815" s="9"/>
    </row>
    <row r="2816" spans="1:13">
      <c r="A2816" s="2" t="s">
        <v>3242</v>
      </c>
      <c r="B2816" s="2" t="s">
        <v>2084</v>
      </c>
      <c r="C2816" s="3" t="s">
        <v>1713</v>
      </c>
      <c r="D2816" s="2" t="s">
        <v>1709</v>
      </c>
      <c r="E2816" s="8" t="s">
        <v>3244</v>
      </c>
      <c r="F2816" s="4">
        <v>726200</v>
      </c>
      <c r="G2816" s="4"/>
      <c r="H2816" s="4"/>
      <c r="I2816" s="4"/>
      <c r="K2816" t="str">
        <f t="shared" si="88"/>
        <v>VTGRAND ISLE</v>
      </c>
      <c r="L2816" s="9">
        <f t="shared" si="89"/>
        <v>726200</v>
      </c>
      <c r="M2816" s="9"/>
    </row>
    <row r="2817" spans="1:13">
      <c r="A2817" s="2" t="s">
        <v>3242</v>
      </c>
      <c r="B2817" s="2" t="s">
        <v>2085</v>
      </c>
      <c r="C2817" s="3" t="s">
        <v>1714</v>
      </c>
      <c r="D2817" s="2" t="s">
        <v>1709</v>
      </c>
      <c r="E2817" s="8" t="s">
        <v>2083</v>
      </c>
      <c r="F2817" s="4">
        <v>726200</v>
      </c>
      <c r="G2817" s="4"/>
      <c r="H2817" s="4"/>
      <c r="I2817" s="4"/>
      <c r="K2817" t="str">
        <f t="shared" si="88"/>
        <v>VTLAMOILLE</v>
      </c>
      <c r="L2817" s="9">
        <f t="shared" si="89"/>
        <v>726200</v>
      </c>
      <c r="M2817" s="9"/>
    </row>
    <row r="2818" spans="1:13">
      <c r="A2818" s="2" t="s">
        <v>3242</v>
      </c>
      <c r="B2818" s="2" t="s">
        <v>2087</v>
      </c>
      <c r="C2818" s="3" t="s">
        <v>193</v>
      </c>
      <c r="D2818" s="2" t="s">
        <v>1709</v>
      </c>
      <c r="E2818" s="8" t="s">
        <v>3404</v>
      </c>
      <c r="F2818" s="4">
        <v>726200</v>
      </c>
      <c r="G2818" s="4"/>
      <c r="H2818" s="4"/>
      <c r="I2818" s="4"/>
      <c r="K2818" t="str">
        <f t="shared" si="88"/>
        <v>VTORANGE</v>
      </c>
      <c r="L2818" s="9">
        <f t="shared" si="89"/>
        <v>726200</v>
      </c>
      <c r="M2818" s="9"/>
    </row>
    <row r="2819" spans="1:13">
      <c r="A2819" s="2" t="s">
        <v>3242</v>
      </c>
      <c r="B2819" s="2" t="s">
        <v>2088</v>
      </c>
      <c r="C2819" s="3" t="s">
        <v>782</v>
      </c>
      <c r="D2819" s="2" t="s">
        <v>1709</v>
      </c>
      <c r="E2819" s="8" t="s">
        <v>2083</v>
      </c>
      <c r="F2819" s="4">
        <v>726200</v>
      </c>
      <c r="G2819" s="4"/>
      <c r="H2819" s="4"/>
      <c r="I2819" s="4"/>
      <c r="K2819" t="str">
        <f t="shared" si="88"/>
        <v>VTORLEANS</v>
      </c>
      <c r="L2819" s="9">
        <f t="shared" si="89"/>
        <v>726200</v>
      </c>
      <c r="M2819" s="9"/>
    </row>
    <row r="2820" spans="1:13">
      <c r="A2820" s="2" t="s">
        <v>3242</v>
      </c>
      <c r="B2820" s="2" t="s">
        <v>2089</v>
      </c>
      <c r="C2820" s="3" t="s">
        <v>1715</v>
      </c>
      <c r="D2820" s="2" t="s">
        <v>1709</v>
      </c>
      <c r="E2820" s="8" t="s">
        <v>3245</v>
      </c>
      <c r="F2820" s="4">
        <v>726200</v>
      </c>
      <c r="G2820" s="4"/>
      <c r="H2820" s="4"/>
      <c r="I2820" s="4"/>
      <c r="K2820" t="str">
        <f t="shared" si="88"/>
        <v>VTRUTLAND</v>
      </c>
      <c r="L2820" s="9">
        <f t="shared" si="89"/>
        <v>726200</v>
      </c>
      <c r="M2820" s="9"/>
    </row>
    <row r="2821" spans="1:13">
      <c r="A2821" s="2" t="s">
        <v>3242</v>
      </c>
      <c r="B2821" s="2" t="s">
        <v>2090</v>
      </c>
      <c r="C2821" s="3" t="s">
        <v>68</v>
      </c>
      <c r="D2821" s="2" t="s">
        <v>1709</v>
      </c>
      <c r="E2821" s="8" t="s">
        <v>3246</v>
      </c>
      <c r="F2821" s="4">
        <v>726200</v>
      </c>
      <c r="G2821" s="4"/>
      <c r="H2821" s="4"/>
      <c r="I2821" s="4"/>
      <c r="K2821" t="str">
        <f t="shared" ref="K2821:K2884" si="90">+D2821&amp;C2821</f>
        <v>VTWASHINGTON</v>
      </c>
      <c r="L2821" s="9">
        <f t="shared" ref="L2821:L2884" si="91">+F2821</f>
        <v>726200</v>
      </c>
      <c r="M2821" s="9"/>
    </row>
    <row r="2822" spans="1:13">
      <c r="A2822" s="2" t="s">
        <v>3242</v>
      </c>
      <c r="B2822" s="2" t="s">
        <v>2091</v>
      </c>
      <c r="C2822" s="3" t="s">
        <v>285</v>
      </c>
      <c r="D2822" s="2" t="s">
        <v>1709</v>
      </c>
      <c r="E2822" s="8" t="s">
        <v>2083</v>
      </c>
      <c r="F2822" s="4">
        <v>726200</v>
      </c>
      <c r="G2822" s="4"/>
      <c r="H2822" s="4"/>
      <c r="I2822" s="4"/>
      <c r="K2822" t="str">
        <f t="shared" si="90"/>
        <v>VTWINDHAM</v>
      </c>
      <c r="L2822" s="9">
        <f t="shared" si="91"/>
        <v>726200</v>
      </c>
      <c r="M2822" s="9"/>
    </row>
    <row r="2823" spans="1:13">
      <c r="A2823" s="2" t="s">
        <v>3242</v>
      </c>
      <c r="B2823" s="2" t="s">
        <v>2092</v>
      </c>
      <c r="C2823" s="3" t="s">
        <v>1716</v>
      </c>
      <c r="D2823" s="2" t="s">
        <v>1709</v>
      </c>
      <c r="E2823" s="8" t="s">
        <v>3404</v>
      </c>
      <c r="F2823" s="4">
        <v>726200</v>
      </c>
      <c r="G2823" s="4"/>
      <c r="H2823" s="4"/>
      <c r="I2823" s="4"/>
      <c r="K2823" t="str">
        <f t="shared" si="90"/>
        <v>VTWINDSOR</v>
      </c>
      <c r="L2823" s="9">
        <f t="shared" si="91"/>
        <v>726200</v>
      </c>
      <c r="M2823" s="9"/>
    </row>
    <row r="2824" spans="1:13">
      <c r="A2824" s="2" t="s">
        <v>3247</v>
      </c>
      <c r="B2824" s="2" t="s">
        <v>2073</v>
      </c>
      <c r="C2824" s="3" t="s">
        <v>1717</v>
      </c>
      <c r="D2824" s="2" t="s">
        <v>1718</v>
      </c>
      <c r="E2824" s="8" t="s">
        <v>2083</v>
      </c>
      <c r="F2824" s="57">
        <v>726200</v>
      </c>
      <c r="G2824" s="4"/>
      <c r="H2824" s="4"/>
      <c r="I2824" s="4"/>
      <c r="K2824" t="str">
        <f t="shared" si="90"/>
        <v>VAACCOMACK</v>
      </c>
      <c r="L2824" s="9">
        <f t="shared" si="91"/>
        <v>726200</v>
      </c>
      <c r="M2824" s="9"/>
    </row>
    <row r="2825" spans="1:13">
      <c r="A2825" s="2" t="s">
        <v>3247</v>
      </c>
      <c r="B2825" s="2" t="s">
        <v>2075</v>
      </c>
      <c r="C2825" s="3" t="s">
        <v>1719</v>
      </c>
      <c r="D2825" s="2" t="s">
        <v>1718</v>
      </c>
      <c r="E2825" s="8" t="s">
        <v>3248</v>
      </c>
      <c r="F2825" s="57">
        <v>726200</v>
      </c>
      <c r="G2825" s="4"/>
      <c r="H2825" s="4"/>
      <c r="I2825" s="4"/>
      <c r="K2825" t="str">
        <f t="shared" si="90"/>
        <v>VAALBEMARLE</v>
      </c>
      <c r="L2825" s="9">
        <f t="shared" si="91"/>
        <v>726200</v>
      </c>
      <c r="M2825" s="9"/>
    </row>
    <row r="2826" spans="1:13">
      <c r="A2826" s="2" t="s">
        <v>3247</v>
      </c>
      <c r="B2826" s="2" t="s">
        <v>2077</v>
      </c>
      <c r="C2826" s="3" t="s">
        <v>1212</v>
      </c>
      <c r="D2826" s="2" t="s">
        <v>1718</v>
      </c>
      <c r="E2826" s="8" t="s">
        <v>2083</v>
      </c>
      <c r="F2826" s="57">
        <v>726200</v>
      </c>
      <c r="G2826" s="4"/>
      <c r="H2826" s="4"/>
      <c r="I2826" s="4"/>
      <c r="K2826" t="str">
        <f t="shared" si="90"/>
        <v>VAALLEGHANY</v>
      </c>
      <c r="L2826" s="9">
        <f t="shared" si="91"/>
        <v>726200</v>
      </c>
      <c r="M2826" s="9"/>
    </row>
    <row r="2827" spans="1:13">
      <c r="A2827" s="2" t="s">
        <v>3247</v>
      </c>
      <c r="B2827" s="2" t="s">
        <v>2079</v>
      </c>
      <c r="C2827" s="3" t="s">
        <v>1720</v>
      </c>
      <c r="D2827" s="2" t="s">
        <v>1718</v>
      </c>
      <c r="E2827" s="8" t="s">
        <v>3249</v>
      </c>
      <c r="F2827" s="57">
        <v>726200</v>
      </c>
      <c r="G2827" s="4"/>
      <c r="H2827" s="4"/>
      <c r="I2827" s="4"/>
      <c r="K2827" t="str">
        <f t="shared" si="90"/>
        <v>VAAMELIA</v>
      </c>
      <c r="L2827" s="9">
        <f t="shared" si="91"/>
        <v>726200</v>
      </c>
      <c r="M2827" s="9"/>
    </row>
    <row r="2828" spans="1:13">
      <c r="A2828" s="2" t="s">
        <v>3247</v>
      </c>
      <c r="B2828" s="2" t="s">
        <v>2081</v>
      </c>
      <c r="C2828" s="3" t="s">
        <v>1721</v>
      </c>
      <c r="D2828" s="2" t="s">
        <v>1718</v>
      </c>
      <c r="E2828" s="8" t="s">
        <v>3250</v>
      </c>
      <c r="F2828" s="57">
        <v>726200</v>
      </c>
      <c r="G2828" s="4"/>
      <c r="H2828" s="4"/>
      <c r="I2828" s="4"/>
      <c r="K2828" t="str">
        <f t="shared" si="90"/>
        <v>VAAMHERST</v>
      </c>
      <c r="L2828" s="9">
        <f t="shared" si="91"/>
        <v>726200</v>
      </c>
      <c r="M2828" s="9"/>
    </row>
    <row r="2829" spans="1:13">
      <c r="A2829" s="2" t="s">
        <v>3247</v>
      </c>
      <c r="B2829" s="2" t="s">
        <v>2082</v>
      </c>
      <c r="C2829" s="3" t="s">
        <v>1722</v>
      </c>
      <c r="D2829" s="2" t="s">
        <v>1718</v>
      </c>
      <c r="E2829" s="8" t="s">
        <v>3250</v>
      </c>
      <c r="F2829" s="57">
        <v>726200</v>
      </c>
      <c r="G2829" s="4"/>
      <c r="H2829" s="4"/>
      <c r="I2829" s="4"/>
      <c r="K2829" t="str">
        <f t="shared" si="90"/>
        <v>VAAPPOMATTOX</v>
      </c>
      <c r="L2829" s="9">
        <f t="shared" si="91"/>
        <v>726200</v>
      </c>
      <c r="M2829" s="9"/>
    </row>
    <row r="2830" spans="1:13">
      <c r="A2830" s="2" t="s">
        <v>3247</v>
      </c>
      <c r="B2830" s="2" t="s">
        <v>2084</v>
      </c>
      <c r="C2830" s="3" t="s">
        <v>1723</v>
      </c>
      <c r="D2830" s="2" t="s">
        <v>1718</v>
      </c>
      <c r="E2830" s="8" t="s">
        <v>2307</v>
      </c>
      <c r="F2830" s="57">
        <v>1089300</v>
      </c>
      <c r="G2830" s="4"/>
      <c r="H2830" s="4"/>
      <c r="I2830" s="4"/>
      <c r="K2830" t="str">
        <f t="shared" si="90"/>
        <v>VAARLINGTON</v>
      </c>
      <c r="L2830" s="9">
        <f t="shared" si="91"/>
        <v>1089300</v>
      </c>
      <c r="M2830" s="9"/>
    </row>
    <row r="2831" spans="1:13">
      <c r="A2831" s="2" t="s">
        <v>3247</v>
      </c>
      <c r="B2831" s="2" t="s">
        <v>2085</v>
      </c>
      <c r="C2831" s="3" t="s">
        <v>1724</v>
      </c>
      <c r="D2831" s="2" t="s">
        <v>1718</v>
      </c>
      <c r="E2831" s="8" t="s">
        <v>3251</v>
      </c>
      <c r="F2831" s="57">
        <v>726200</v>
      </c>
      <c r="G2831" s="4"/>
      <c r="H2831" s="4"/>
      <c r="I2831" s="4"/>
      <c r="K2831" t="str">
        <f t="shared" si="90"/>
        <v>VAAUGUSTA</v>
      </c>
      <c r="L2831" s="9">
        <f t="shared" si="91"/>
        <v>726200</v>
      </c>
      <c r="M2831" s="9"/>
    </row>
    <row r="2832" spans="1:13">
      <c r="A2832" s="2" t="s">
        <v>3247</v>
      </c>
      <c r="B2832" s="2" t="s">
        <v>2087</v>
      </c>
      <c r="C2832" s="3" t="s">
        <v>704</v>
      </c>
      <c r="D2832" s="2" t="s">
        <v>1718</v>
      </c>
      <c r="E2832" s="8" t="s">
        <v>2083</v>
      </c>
      <c r="F2832" s="57">
        <v>726200</v>
      </c>
      <c r="G2832" s="4"/>
      <c r="H2832" s="4"/>
      <c r="I2832" s="4"/>
      <c r="K2832" t="str">
        <f t="shared" si="90"/>
        <v>VABATH</v>
      </c>
      <c r="L2832" s="9">
        <f t="shared" si="91"/>
        <v>726200</v>
      </c>
      <c r="M2832" s="9"/>
    </row>
    <row r="2833" spans="1:13">
      <c r="A2833" s="2" t="s">
        <v>3247</v>
      </c>
      <c r="B2833" s="2" t="s">
        <v>2088</v>
      </c>
      <c r="C2833" s="3" t="s">
        <v>1405</v>
      </c>
      <c r="D2833" s="2" t="s">
        <v>1718</v>
      </c>
      <c r="E2833" s="8" t="s">
        <v>3250</v>
      </c>
      <c r="F2833" s="57">
        <v>726200</v>
      </c>
      <c r="G2833" s="4"/>
      <c r="H2833" s="4"/>
      <c r="I2833" s="4"/>
      <c r="K2833" t="str">
        <f t="shared" si="90"/>
        <v>VABEDFORD</v>
      </c>
      <c r="L2833" s="9">
        <f t="shared" si="91"/>
        <v>726200</v>
      </c>
      <c r="M2833" s="9"/>
    </row>
    <row r="2834" spans="1:13">
      <c r="A2834" s="2" t="s">
        <v>3247</v>
      </c>
      <c r="B2834" s="2" t="s">
        <v>2089</v>
      </c>
      <c r="C2834" s="3" t="s">
        <v>1725</v>
      </c>
      <c r="D2834" s="2" t="s">
        <v>1718</v>
      </c>
      <c r="E2834" s="8" t="s">
        <v>3260</v>
      </c>
      <c r="F2834" s="57">
        <v>726200</v>
      </c>
      <c r="G2834" s="4"/>
      <c r="H2834" s="4"/>
      <c r="I2834" s="4"/>
      <c r="K2834" t="str">
        <f t="shared" si="90"/>
        <v>VABLAND</v>
      </c>
      <c r="L2834" s="9">
        <f t="shared" si="91"/>
        <v>726200</v>
      </c>
      <c r="M2834" s="9"/>
    </row>
    <row r="2835" spans="1:13">
      <c r="A2835" s="2" t="s">
        <v>3247</v>
      </c>
      <c r="B2835" s="2" t="s">
        <v>2090</v>
      </c>
      <c r="C2835" s="3" t="s">
        <v>1726</v>
      </c>
      <c r="D2835" s="2" t="s">
        <v>1718</v>
      </c>
      <c r="E2835" s="8" t="s">
        <v>3252</v>
      </c>
      <c r="F2835" s="57">
        <v>726200</v>
      </c>
      <c r="G2835" s="4"/>
      <c r="H2835" s="4"/>
      <c r="I2835" s="4"/>
      <c r="K2835" t="str">
        <f t="shared" si="90"/>
        <v>VABOTETOURT</v>
      </c>
      <c r="L2835" s="9">
        <f t="shared" si="91"/>
        <v>726200</v>
      </c>
      <c r="M2835" s="9"/>
    </row>
    <row r="2836" spans="1:13">
      <c r="A2836" s="2" t="s">
        <v>3247</v>
      </c>
      <c r="B2836" s="2" t="s">
        <v>2091</v>
      </c>
      <c r="C2836" s="3" t="s">
        <v>1219</v>
      </c>
      <c r="D2836" s="2" t="s">
        <v>1718</v>
      </c>
      <c r="E2836" s="8" t="s">
        <v>2083</v>
      </c>
      <c r="F2836" s="57">
        <v>726200</v>
      </c>
      <c r="G2836" s="4"/>
      <c r="H2836" s="4"/>
      <c r="I2836" s="4"/>
      <c r="K2836" t="str">
        <f t="shared" si="90"/>
        <v>VABRUNSWICK</v>
      </c>
      <c r="L2836" s="9">
        <f t="shared" si="91"/>
        <v>726200</v>
      </c>
      <c r="M2836" s="9"/>
    </row>
    <row r="2837" spans="1:13">
      <c r="A2837" s="2" t="s">
        <v>3247</v>
      </c>
      <c r="B2837" s="2" t="s">
        <v>2092</v>
      </c>
      <c r="C2837" s="3" t="s">
        <v>594</v>
      </c>
      <c r="D2837" s="2" t="s">
        <v>1718</v>
      </c>
      <c r="E2837" s="8" t="s">
        <v>2083</v>
      </c>
      <c r="F2837" s="57">
        <v>726200</v>
      </c>
      <c r="G2837" s="4"/>
      <c r="H2837" s="4"/>
      <c r="I2837" s="4"/>
      <c r="K2837" t="str">
        <f t="shared" si="90"/>
        <v>VABUCHANAN</v>
      </c>
      <c r="L2837" s="9">
        <f t="shared" si="91"/>
        <v>726200</v>
      </c>
      <c r="M2837" s="9"/>
    </row>
    <row r="2838" spans="1:13">
      <c r="A2838" s="2" t="s">
        <v>3247</v>
      </c>
      <c r="B2838" s="2" t="s">
        <v>2093</v>
      </c>
      <c r="C2838" s="3" t="s">
        <v>1727</v>
      </c>
      <c r="D2838" s="2" t="s">
        <v>1718</v>
      </c>
      <c r="E2838" s="8" t="s">
        <v>2083</v>
      </c>
      <c r="F2838" s="57">
        <v>726200</v>
      </c>
      <c r="G2838" s="4"/>
      <c r="H2838" s="4"/>
      <c r="I2838" s="4"/>
      <c r="K2838" t="str">
        <f t="shared" si="90"/>
        <v>VABUCKINGHAM</v>
      </c>
      <c r="L2838" s="9">
        <f t="shared" si="91"/>
        <v>726200</v>
      </c>
      <c r="M2838" s="9"/>
    </row>
    <row r="2839" spans="1:13">
      <c r="A2839" s="2" t="s">
        <v>3247</v>
      </c>
      <c r="B2839" s="2" t="s">
        <v>2094</v>
      </c>
      <c r="C2839" s="3" t="s">
        <v>714</v>
      </c>
      <c r="D2839" s="2" t="s">
        <v>1718</v>
      </c>
      <c r="E2839" s="8" t="s">
        <v>3250</v>
      </c>
      <c r="F2839" s="57">
        <v>726200</v>
      </c>
      <c r="G2839" s="4"/>
      <c r="H2839" s="4"/>
      <c r="I2839" s="4"/>
      <c r="K2839" t="str">
        <f t="shared" si="90"/>
        <v>VACAMPBELL</v>
      </c>
      <c r="L2839" s="9">
        <f t="shared" si="91"/>
        <v>726200</v>
      </c>
      <c r="M2839" s="9"/>
    </row>
    <row r="2840" spans="1:13">
      <c r="A2840" s="2" t="s">
        <v>3247</v>
      </c>
      <c r="B2840" s="2" t="s">
        <v>2096</v>
      </c>
      <c r="C2840" s="3" t="s">
        <v>820</v>
      </c>
      <c r="D2840" s="2" t="s">
        <v>1718</v>
      </c>
      <c r="E2840" s="8" t="s">
        <v>2083</v>
      </c>
      <c r="F2840" s="57">
        <v>726200</v>
      </c>
      <c r="G2840" s="4"/>
      <c r="H2840" s="4"/>
      <c r="I2840" s="4"/>
      <c r="K2840" t="str">
        <f t="shared" si="90"/>
        <v>VACAROLINE</v>
      </c>
      <c r="L2840" s="9">
        <f t="shared" si="91"/>
        <v>726200</v>
      </c>
      <c r="M2840" s="9"/>
    </row>
    <row r="2841" spans="1:13">
      <c r="A2841" s="2" t="s">
        <v>3247</v>
      </c>
      <c r="B2841" s="2" t="s">
        <v>2098</v>
      </c>
      <c r="C2841" s="3" t="s">
        <v>113</v>
      </c>
      <c r="D2841" s="2" t="s">
        <v>1718</v>
      </c>
      <c r="E2841" s="8" t="s">
        <v>2083</v>
      </c>
      <c r="F2841" s="57">
        <v>726200</v>
      </c>
      <c r="G2841" s="4"/>
      <c r="H2841" s="4"/>
      <c r="I2841" s="4"/>
      <c r="K2841" t="str">
        <f t="shared" si="90"/>
        <v>VACARROLL</v>
      </c>
      <c r="L2841" s="9">
        <f t="shared" si="91"/>
        <v>726200</v>
      </c>
      <c r="M2841" s="9"/>
    </row>
    <row r="2842" spans="1:13">
      <c r="A2842" s="2" t="s">
        <v>3247</v>
      </c>
      <c r="B2842" s="2" t="s">
        <v>3253</v>
      </c>
      <c r="C2842" s="3" t="s">
        <v>1728</v>
      </c>
      <c r="D2842" s="2" t="s">
        <v>1718</v>
      </c>
      <c r="E2842" s="8" t="s">
        <v>3249</v>
      </c>
      <c r="F2842" s="57">
        <v>726200</v>
      </c>
      <c r="G2842" s="4"/>
      <c r="H2842" s="4"/>
      <c r="I2842" s="4"/>
      <c r="K2842" t="str">
        <f t="shared" si="90"/>
        <v>VACHARLES CITY</v>
      </c>
      <c r="L2842" s="9">
        <f t="shared" si="91"/>
        <v>726200</v>
      </c>
      <c r="M2842" s="9"/>
    </row>
    <row r="2843" spans="1:13">
      <c r="A2843" s="2" t="s">
        <v>3247</v>
      </c>
      <c r="B2843" s="2" t="s">
        <v>2099</v>
      </c>
      <c r="C2843" s="3" t="s">
        <v>298</v>
      </c>
      <c r="D2843" s="2" t="s">
        <v>1718</v>
      </c>
      <c r="E2843" s="8" t="s">
        <v>2083</v>
      </c>
      <c r="F2843" s="57">
        <v>726200</v>
      </c>
      <c r="G2843" s="4"/>
      <c r="H2843" s="4"/>
      <c r="I2843" s="4"/>
      <c r="K2843" t="str">
        <f t="shared" si="90"/>
        <v>VACHARLOTTE</v>
      </c>
      <c r="L2843" s="9">
        <f t="shared" si="91"/>
        <v>726200</v>
      </c>
      <c r="M2843" s="9"/>
    </row>
    <row r="2844" spans="1:13">
      <c r="A2844" s="2" t="s">
        <v>3247</v>
      </c>
      <c r="B2844" s="2" t="s">
        <v>2102</v>
      </c>
      <c r="C2844" s="3" t="s">
        <v>1446</v>
      </c>
      <c r="D2844" s="2" t="s">
        <v>1718</v>
      </c>
      <c r="E2844" s="8" t="s">
        <v>3249</v>
      </c>
      <c r="F2844" s="57">
        <v>726200</v>
      </c>
      <c r="G2844" s="4"/>
      <c r="H2844" s="4"/>
      <c r="I2844" s="4"/>
      <c r="K2844" t="str">
        <f t="shared" si="90"/>
        <v>VACHESTERFIELD</v>
      </c>
      <c r="L2844" s="9">
        <f t="shared" si="91"/>
        <v>726200</v>
      </c>
      <c r="M2844" s="9"/>
    </row>
    <row r="2845" spans="1:13">
      <c r="A2845" s="2" t="s">
        <v>3247</v>
      </c>
      <c r="B2845" s="2" t="s">
        <v>2103</v>
      </c>
      <c r="C2845" s="3" t="s">
        <v>16</v>
      </c>
      <c r="D2845" s="2" t="s">
        <v>1718</v>
      </c>
      <c r="E2845" s="8" t="s">
        <v>2307</v>
      </c>
      <c r="F2845" s="57">
        <v>1089300</v>
      </c>
      <c r="G2845" s="4"/>
      <c r="H2845" s="4"/>
      <c r="I2845" s="4"/>
      <c r="K2845" t="str">
        <f t="shared" si="90"/>
        <v>VACLARKE</v>
      </c>
      <c r="L2845" s="9">
        <f t="shared" si="91"/>
        <v>1089300</v>
      </c>
      <c r="M2845" s="9"/>
    </row>
    <row r="2846" spans="1:13">
      <c r="A2846" s="2" t="s">
        <v>3247</v>
      </c>
      <c r="B2846" s="2" t="s">
        <v>2105</v>
      </c>
      <c r="C2846" s="3" t="s">
        <v>1352</v>
      </c>
      <c r="D2846" s="2" t="s">
        <v>1718</v>
      </c>
      <c r="E2846" s="8" t="s">
        <v>3252</v>
      </c>
      <c r="F2846" s="57">
        <v>726200</v>
      </c>
      <c r="G2846" s="4"/>
      <c r="H2846" s="4"/>
      <c r="I2846" s="4"/>
      <c r="K2846" t="str">
        <f t="shared" si="90"/>
        <v>VACRAIG</v>
      </c>
      <c r="L2846" s="9">
        <f t="shared" si="91"/>
        <v>726200</v>
      </c>
      <c r="M2846" s="9"/>
    </row>
    <row r="2847" spans="1:13">
      <c r="A2847" s="2" t="s">
        <v>3247</v>
      </c>
      <c r="B2847" s="2" t="s">
        <v>2107</v>
      </c>
      <c r="C2847" s="3" t="s">
        <v>1729</v>
      </c>
      <c r="D2847" s="2" t="s">
        <v>1718</v>
      </c>
      <c r="E2847" s="8" t="s">
        <v>2307</v>
      </c>
      <c r="F2847" s="57">
        <v>1089300</v>
      </c>
      <c r="G2847" s="4"/>
      <c r="H2847" s="4"/>
      <c r="I2847" s="4"/>
      <c r="K2847" t="str">
        <f t="shared" si="90"/>
        <v>VACULPEPER</v>
      </c>
      <c r="L2847" s="9">
        <f t="shared" si="91"/>
        <v>1089300</v>
      </c>
      <c r="M2847" s="9"/>
    </row>
    <row r="2848" spans="1:13">
      <c r="A2848" s="2" t="s">
        <v>3247</v>
      </c>
      <c r="B2848" s="2" t="s">
        <v>2109</v>
      </c>
      <c r="C2848" s="3" t="s">
        <v>501</v>
      </c>
      <c r="D2848" s="2" t="s">
        <v>1718</v>
      </c>
      <c r="E2848" s="8" t="s">
        <v>2083</v>
      </c>
      <c r="F2848" s="57">
        <v>726200</v>
      </c>
      <c r="G2848" s="4"/>
      <c r="H2848" s="4"/>
      <c r="I2848" s="4"/>
      <c r="K2848" t="str">
        <f t="shared" si="90"/>
        <v>VACUMBERLAND</v>
      </c>
      <c r="L2848" s="9">
        <f t="shared" si="91"/>
        <v>726200</v>
      </c>
      <c r="M2848" s="9"/>
    </row>
    <row r="2849" spans="1:13">
      <c r="A2849" s="2" t="s">
        <v>3247</v>
      </c>
      <c r="B2849" s="2" t="s">
        <v>2111</v>
      </c>
      <c r="C2849" s="3" t="s">
        <v>1730</v>
      </c>
      <c r="D2849" s="2" t="s">
        <v>1718</v>
      </c>
      <c r="E2849" s="8" t="s">
        <v>2083</v>
      </c>
      <c r="F2849" s="57">
        <v>726200</v>
      </c>
      <c r="G2849" s="4"/>
      <c r="H2849" s="4"/>
      <c r="I2849" s="4"/>
      <c r="K2849" t="str">
        <f t="shared" si="90"/>
        <v>VADICKENSON</v>
      </c>
      <c r="L2849" s="9">
        <f t="shared" si="91"/>
        <v>726200</v>
      </c>
      <c r="M2849" s="9"/>
    </row>
    <row r="2850" spans="1:13">
      <c r="A2850" s="2" t="s">
        <v>3247</v>
      </c>
      <c r="B2850" s="2" t="s">
        <v>2112</v>
      </c>
      <c r="C2850" s="3" t="s">
        <v>1731</v>
      </c>
      <c r="D2850" s="2" t="s">
        <v>1718</v>
      </c>
      <c r="E2850" s="8" t="s">
        <v>3249</v>
      </c>
      <c r="F2850" s="57">
        <v>726200</v>
      </c>
      <c r="G2850" s="4"/>
      <c r="H2850" s="4"/>
      <c r="I2850" s="4"/>
      <c r="K2850" t="str">
        <f t="shared" si="90"/>
        <v>VADINWIDDIE</v>
      </c>
      <c r="L2850" s="9">
        <f t="shared" si="91"/>
        <v>726200</v>
      </c>
      <c r="M2850" s="9"/>
    </row>
    <row r="2851" spans="1:13">
      <c r="A2851" s="2" t="s">
        <v>3247</v>
      </c>
      <c r="B2851" s="2" t="s">
        <v>2116</v>
      </c>
      <c r="C2851" s="3" t="s">
        <v>838</v>
      </c>
      <c r="D2851" s="2" t="s">
        <v>1718</v>
      </c>
      <c r="E2851" s="8" t="s">
        <v>2083</v>
      </c>
      <c r="F2851" s="57">
        <v>726200</v>
      </c>
      <c r="G2851" s="4"/>
      <c r="H2851" s="4"/>
      <c r="I2851" s="4"/>
      <c r="K2851" t="str">
        <f t="shared" si="90"/>
        <v>VAESSEX</v>
      </c>
      <c r="L2851" s="9">
        <f t="shared" si="91"/>
        <v>726200</v>
      </c>
      <c r="M2851" s="9"/>
    </row>
    <row r="2852" spans="1:13">
      <c r="A2852" s="2" t="s">
        <v>3247</v>
      </c>
      <c r="B2852" s="2" t="s">
        <v>2117</v>
      </c>
      <c r="C2852" s="3" t="s">
        <v>1732</v>
      </c>
      <c r="D2852" s="2" t="s">
        <v>1718</v>
      </c>
      <c r="E2852" s="8" t="s">
        <v>2307</v>
      </c>
      <c r="F2852" s="57">
        <v>1089300</v>
      </c>
      <c r="G2852" s="4"/>
      <c r="H2852" s="4"/>
      <c r="I2852" s="4"/>
      <c r="K2852" t="str">
        <f t="shared" si="90"/>
        <v>VAFAIRFAX</v>
      </c>
      <c r="L2852" s="9">
        <f t="shared" si="91"/>
        <v>1089300</v>
      </c>
      <c r="M2852" s="9"/>
    </row>
    <row r="2853" spans="1:13">
      <c r="A2853" s="2" t="s">
        <v>3247</v>
      </c>
      <c r="B2853" s="2" t="s">
        <v>2118</v>
      </c>
      <c r="C2853" s="3" t="s">
        <v>1733</v>
      </c>
      <c r="D2853" s="2" t="s">
        <v>1718</v>
      </c>
      <c r="E2853" s="8" t="s">
        <v>2307</v>
      </c>
      <c r="F2853" s="57">
        <v>1089300</v>
      </c>
      <c r="G2853" s="4"/>
      <c r="H2853" s="4"/>
      <c r="I2853" s="4"/>
      <c r="K2853" t="str">
        <f t="shared" si="90"/>
        <v>VAFAUQUIER</v>
      </c>
      <c r="L2853" s="9">
        <f t="shared" si="91"/>
        <v>1089300</v>
      </c>
      <c r="M2853" s="9"/>
    </row>
    <row r="2854" spans="1:13">
      <c r="A2854" s="2" t="s">
        <v>3247</v>
      </c>
      <c r="B2854" s="2" t="s">
        <v>2120</v>
      </c>
      <c r="C2854" s="3" t="s">
        <v>384</v>
      </c>
      <c r="D2854" s="2" t="s">
        <v>1718</v>
      </c>
      <c r="E2854" s="8" t="s">
        <v>2083</v>
      </c>
      <c r="F2854" s="57">
        <v>726200</v>
      </c>
      <c r="G2854" s="4"/>
      <c r="H2854" s="4"/>
      <c r="I2854" s="4"/>
      <c r="K2854" t="str">
        <f t="shared" si="90"/>
        <v>VAFLOYD</v>
      </c>
      <c r="L2854" s="9">
        <f t="shared" si="91"/>
        <v>726200</v>
      </c>
      <c r="M2854" s="9"/>
    </row>
    <row r="2855" spans="1:13">
      <c r="A2855" s="2" t="s">
        <v>3247</v>
      </c>
      <c r="B2855" s="2" t="s">
        <v>2121</v>
      </c>
      <c r="C2855" s="3" t="s">
        <v>1734</v>
      </c>
      <c r="D2855" s="2" t="s">
        <v>1718</v>
      </c>
      <c r="E2855" s="8" t="s">
        <v>3248</v>
      </c>
      <c r="F2855" s="57">
        <v>726200</v>
      </c>
      <c r="G2855" s="4"/>
      <c r="H2855" s="4"/>
      <c r="I2855" s="4"/>
      <c r="K2855" t="str">
        <f t="shared" si="90"/>
        <v>VAFLUVANNA</v>
      </c>
      <c r="L2855" s="9">
        <f t="shared" si="91"/>
        <v>726200</v>
      </c>
      <c r="M2855" s="9"/>
    </row>
    <row r="2856" spans="1:13">
      <c r="A2856" s="2" t="s">
        <v>3247</v>
      </c>
      <c r="B2856" s="2" t="s">
        <v>2123</v>
      </c>
      <c r="C2856" s="3" t="s">
        <v>33</v>
      </c>
      <c r="D2856" s="2" t="s">
        <v>1718</v>
      </c>
      <c r="E2856" s="8" t="s">
        <v>3252</v>
      </c>
      <c r="F2856" s="57">
        <v>726200</v>
      </c>
      <c r="G2856" s="4"/>
      <c r="H2856" s="4"/>
      <c r="I2856" s="4"/>
      <c r="K2856" t="str">
        <f t="shared" si="90"/>
        <v>VAFRANKLIN</v>
      </c>
      <c r="L2856" s="9">
        <f t="shared" si="91"/>
        <v>726200</v>
      </c>
      <c r="M2856" s="9"/>
    </row>
    <row r="2857" spans="1:13">
      <c r="A2857" s="2" t="s">
        <v>3247</v>
      </c>
      <c r="B2857" s="2" t="s">
        <v>2124</v>
      </c>
      <c r="C2857" s="3" t="s">
        <v>824</v>
      </c>
      <c r="D2857" s="2" t="s">
        <v>1718</v>
      </c>
      <c r="E2857" s="8" t="s">
        <v>3256</v>
      </c>
      <c r="F2857" s="57">
        <v>726200</v>
      </c>
      <c r="G2857" s="4"/>
      <c r="H2857" s="4"/>
      <c r="I2857" s="4"/>
      <c r="K2857" t="str">
        <f t="shared" si="90"/>
        <v>VAFREDERICK</v>
      </c>
      <c r="L2857" s="9">
        <f t="shared" si="91"/>
        <v>726200</v>
      </c>
      <c r="M2857" s="9"/>
    </row>
    <row r="2858" spans="1:13">
      <c r="A2858" s="2" t="s">
        <v>3247</v>
      </c>
      <c r="B2858" s="2" t="s">
        <v>2125</v>
      </c>
      <c r="C2858" s="3" t="s">
        <v>1514</v>
      </c>
      <c r="D2858" s="2" t="s">
        <v>1718</v>
      </c>
      <c r="E2858" s="8" t="s">
        <v>3255</v>
      </c>
      <c r="F2858" s="57">
        <v>726200</v>
      </c>
      <c r="G2858" s="4"/>
      <c r="H2858" s="4"/>
      <c r="I2858" s="4"/>
      <c r="K2858" t="str">
        <f t="shared" si="90"/>
        <v>VAGILES</v>
      </c>
      <c r="L2858" s="9">
        <f t="shared" si="91"/>
        <v>726200</v>
      </c>
      <c r="M2858" s="9"/>
    </row>
    <row r="2859" spans="1:13">
      <c r="A2859" s="2" t="s">
        <v>3247</v>
      </c>
      <c r="B2859" s="2" t="s">
        <v>2127</v>
      </c>
      <c r="C2859" s="3" t="s">
        <v>1147</v>
      </c>
      <c r="D2859" s="2" t="s">
        <v>1718</v>
      </c>
      <c r="E2859" s="8" t="s">
        <v>2866</v>
      </c>
      <c r="F2859" s="57">
        <v>726200</v>
      </c>
      <c r="G2859" s="4"/>
      <c r="H2859" s="4"/>
      <c r="I2859" s="4"/>
      <c r="K2859" t="str">
        <f t="shared" si="90"/>
        <v>VAGLOUCESTER</v>
      </c>
      <c r="L2859" s="9">
        <f t="shared" si="91"/>
        <v>726200</v>
      </c>
      <c r="M2859" s="9"/>
    </row>
    <row r="2860" spans="1:13">
      <c r="A2860" s="2" t="s">
        <v>3247</v>
      </c>
      <c r="B2860" s="2" t="s">
        <v>2128</v>
      </c>
      <c r="C2860" s="3" t="s">
        <v>1735</v>
      </c>
      <c r="D2860" s="2" t="s">
        <v>1718</v>
      </c>
      <c r="E2860" s="8" t="s">
        <v>3249</v>
      </c>
      <c r="F2860" s="57">
        <v>726200</v>
      </c>
      <c r="G2860" s="4"/>
      <c r="H2860" s="4"/>
      <c r="I2860" s="4"/>
      <c r="K2860" t="str">
        <f t="shared" si="90"/>
        <v>VAGOOCHLAND</v>
      </c>
      <c r="L2860" s="9">
        <f t="shared" si="91"/>
        <v>726200</v>
      </c>
      <c r="M2860" s="9"/>
    </row>
    <row r="2861" spans="1:13">
      <c r="A2861" s="2" t="s">
        <v>3247</v>
      </c>
      <c r="B2861" s="2" t="s">
        <v>2129</v>
      </c>
      <c r="C2861" s="3" t="s">
        <v>724</v>
      </c>
      <c r="D2861" s="2" t="s">
        <v>1718</v>
      </c>
      <c r="E2861" s="8" t="s">
        <v>2083</v>
      </c>
      <c r="F2861" s="57">
        <v>726200</v>
      </c>
      <c r="G2861" s="4"/>
      <c r="H2861" s="4"/>
      <c r="I2861" s="4"/>
      <c r="K2861" t="str">
        <f t="shared" si="90"/>
        <v>VAGRAYSON</v>
      </c>
      <c r="L2861" s="9">
        <f t="shared" si="91"/>
        <v>726200</v>
      </c>
      <c r="M2861" s="9"/>
    </row>
    <row r="2862" spans="1:13">
      <c r="A2862" s="2" t="s">
        <v>3247</v>
      </c>
      <c r="B2862" s="2" t="s">
        <v>2130</v>
      </c>
      <c r="C2862" s="3" t="s">
        <v>35</v>
      </c>
      <c r="D2862" s="2" t="s">
        <v>1718</v>
      </c>
      <c r="E2862" s="8" t="s">
        <v>3248</v>
      </c>
      <c r="F2862" s="57">
        <v>726200</v>
      </c>
      <c r="G2862" s="4"/>
      <c r="H2862" s="4"/>
      <c r="I2862" s="4"/>
      <c r="K2862" t="str">
        <f t="shared" si="90"/>
        <v>VAGREENE</v>
      </c>
      <c r="L2862" s="9">
        <f t="shared" si="91"/>
        <v>726200</v>
      </c>
      <c r="M2862" s="9"/>
    </row>
    <row r="2863" spans="1:13">
      <c r="A2863" s="2" t="s">
        <v>3247</v>
      </c>
      <c r="B2863" s="2" t="s">
        <v>2132</v>
      </c>
      <c r="C2863" s="3" t="s">
        <v>1736</v>
      </c>
      <c r="D2863" s="2" t="s">
        <v>1718</v>
      </c>
      <c r="E2863" s="8" t="s">
        <v>2083</v>
      </c>
      <c r="F2863" s="57">
        <v>726200</v>
      </c>
      <c r="G2863" s="4"/>
      <c r="H2863" s="4"/>
      <c r="I2863" s="4"/>
      <c r="K2863" t="str">
        <f t="shared" si="90"/>
        <v>VAGREENSVILLE</v>
      </c>
      <c r="L2863" s="9">
        <f t="shared" si="91"/>
        <v>726200</v>
      </c>
      <c r="M2863" s="9"/>
    </row>
    <row r="2864" spans="1:13">
      <c r="A2864" s="2" t="s">
        <v>3247</v>
      </c>
      <c r="B2864" s="2" t="s">
        <v>2134</v>
      </c>
      <c r="C2864" s="3" t="s">
        <v>1239</v>
      </c>
      <c r="D2864" s="2" t="s">
        <v>1718</v>
      </c>
      <c r="E2864" s="8" t="s">
        <v>2083</v>
      </c>
      <c r="F2864" s="57">
        <v>726200</v>
      </c>
      <c r="G2864" s="4"/>
      <c r="H2864" s="4"/>
      <c r="I2864" s="4"/>
      <c r="K2864" t="str">
        <f t="shared" si="90"/>
        <v>VAHALIFAX</v>
      </c>
      <c r="L2864" s="9">
        <f t="shared" si="91"/>
        <v>726200</v>
      </c>
      <c r="M2864" s="9"/>
    </row>
    <row r="2865" spans="1:13">
      <c r="A2865" s="2" t="s">
        <v>3247</v>
      </c>
      <c r="B2865" s="2" t="s">
        <v>2136</v>
      </c>
      <c r="C2865" s="3" t="s">
        <v>1737</v>
      </c>
      <c r="D2865" s="2" t="s">
        <v>1718</v>
      </c>
      <c r="E2865" s="8" t="s">
        <v>3249</v>
      </c>
      <c r="F2865" s="57">
        <v>726200</v>
      </c>
      <c r="G2865" s="4"/>
      <c r="H2865" s="4"/>
      <c r="I2865" s="4"/>
      <c r="K2865" t="str">
        <f t="shared" si="90"/>
        <v>VAHANOVER</v>
      </c>
      <c r="L2865" s="9">
        <f t="shared" si="91"/>
        <v>726200</v>
      </c>
      <c r="M2865" s="9"/>
    </row>
    <row r="2866" spans="1:13">
      <c r="A2866" s="2" t="s">
        <v>3247</v>
      </c>
      <c r="B2866" s="2" t="s">
        <v>2137</v>
      </c>
      <c r="C2866" s="3" t="s">
        <v>1738</v>
      </c>
      <c r="D2866" s="2" t="s">
        <v>1718</v>
      </c>
      <c r="E2866" s="8" t="s">
        <v>3249</v>
      </c>
      <c r="F2866" s="57">
        <v>726200</v>
      </c>
      <c r="G2866" s="4"/>
      <c r="H2866" s="4"/>
      <c r="I2866" s="4"/>
      <c r="K2866" t="str">
        <f t="shared" si="90"/>
        <v>VAHENRICO</v>
      </c>
      <c r="L2866" s="9">
        <f t="shared" si="91"/>
        <v>726200</v>
      </c>
      <c r="M2866" s="9"/>
    </row>
    <row r="2867" spans="1:13">
      <c r="A2867" s="2" t="s">
        <v>3247</v>
      </c>
      <c r="B2867" s="2" t="s">
        <v>2138</v>
      </c>
      <c r="C2867" s="3" t="s">
        <v>37</v>
      </c>
      <c r="D2867" s="2" t="s">
        <v>1718</v>
      </c>
      <c r="E2867" s="8" t="s">
        <v>3257</v>
      </c>
      <c r="F2867" s="57">
        <v>726200</v>
      </c>
      <c r="G2867" s="4"/>
      <c r="H2867" s="4"/>
      <c r="I2867" s="4"/>
      <c r="K2867" t="str">
        <f t="shared" si="90"/>
        <v>VAHENRY</v>
      </c>
      <c r="L2867" s="9">
        <f t="shared" si="91"/>
        <v>726200</v>
      </c>
      <c r="M2867" s="9"/>
    </row>
    <row r="2868" spans="1:13">
      <c r="A2868" s="2" t="s">
        <v>3247</v>
      </c>
      <c r="B2868" s="2" t="s">
        <v>2139</v>
      </c>
      <c r="C2868" s="3" t="s">
        <v>1322</v>
      </c>
      <c r="D2868" s="2" t="s">
        <v>1718</v>
      </c>
      <c r="E2868" s="8" t="s">
        <v>2083</v>
      </c>
      <c r="F2868" s="57">
        <v>726200</v>
      </c>
      <c r="G2868" s="4"/>
      <c r="H2868" s="4"/>
      <c r="I2868" s="4"/>
      <c r="K2868" t="str">
        <f t="shared" si="90"/>
        <v>VAHIGHLAND</v>
      </c>
      <c r="L2868" s="9">
        <f t="shared" si="91"/>
        <v>726200</v>
      </c>
      <c r="M2868" s="9"/>
    </row>
    <row r="2869" spans="1:13">
      <c r="A2869" s="2" t="s">
        <v>3247</v>
      </c>
      <c r="B2869" s="2" t="s">
        <v>2140</v>
      </c>
      <c r="C2869" s="3" t="s">
        <v>1739</v>
      </c>
      <c r="D2869" s="2" t="s">
        <v>1718</v>
      </c>
      <c r="E2869" s="8" t="s">
        <v>2866</v>
      </c>
      <c r="F2869" s="57">
        <v>726200</v>
      </c>
      <c r="G2869" s="4"/>
      <c r="H2869" s="4"/>
      <c r="I2869" s="4"/>
      <c r="K2869" t="str">
        <f t="shared" si="90"/>
        <v>VAISLE OF WIGHT</v>
      </c>
      <c r="L2869" s="9">
        <f t="shared" si="91"/>
        <v>726200</v>
      </c>
      <c r="M2869" s="9"/>
    </row>
    <row r="2870" spans="1:13">
      <c r="A2870" s="2" t="s">
        <v>3247</v>
      </c>
      <c r="B2870" s="2" t="s">
        <v>2141</v>
      </c>
      <c r="C2870" s="3" t="s">
        <v>1740</v>
      </c>
      <c r="D2870" s="2" t="s">
        <v>1718</v>
      </c>
      <c r="E2870" s="8" t="s">
        <v>2866</v>
      </c>
      <c r="F2870" s="57">
        <v>726200</v>
      </c>
      <c r="G2870" s="4"/>
      <c r="H2870" s="4"/>
      <c r="I2870" s="4"/>
      <c r="K2870" t="str">
        <f t="shared" si="90"/>
        <v>VAJAMES CITY</v>
      </c>
      <c r="L2870" s="9">
        <f t="shared" si="91"/>
        <v>726200</v>
      </c>
      <c r="M2870" s="9"/>
    </row>
    <row r="2871" spans="1:13">
      <c r="A2871" s="2" t="s">
        <v>3247</v>
      </c>
      <c r="B2871" s="2" t="s">
        <v>2143</v>
      </c>
      <c r="C2871" s="3" t="s">
        <v>1741</v>
      </c>
      <c r="D2871" s="2" t="s">
        <v>1718</v>
      </c>
      <c r="E2871" s="8" t="s">
        <v>3249</v>
      </c>
      <c r="F2871" s="57">
        <v>726200</v>
      </c>
      <c r="G2871" s="4"/>
      <c r="H2871" s="4"/>
      <c r="I2871" s="4"/>
      <c r="K2871" t="str">
        <f t="shared" si="90"/>
        <v>VAKING AND QUEEN</v>
      </c>
      <c r="L2871" s="9">
        <f t="shared" si="91"/>
        <v>726200</v>
      </c>
      <c r="M2871" s="9"/>
    </row>
    <row r="2872" spans="1:13">
      <c r="A2872" s="2" t="s">
        <v>3247</v>
      </c>
      <c r="B2872" s="2" t="s">
        <v>2145</v>
      </c>
      <c r="C2872" s="3" t="s">
        <v>1742</v>
      </c>
      <c r="D2872" s="2" t="s">
        <v>1718</v>
      </c>
      <c r="E2872" s="8" t="s">
        <v>2083</v>
      </c>
      <c r="F2872" s="57">
        <v>726200</v>
      </c>
      <c r="G2872" s="4"/>
      <c r="H2872" s="4"/>
      <c r="I2872" s="4"/>
      <c r="K2872" t="str">
        <f t="shared" si="90"/>
        <v>VAKING GEORGE</v>
      </c>
      <c r="L2872" s="9">
        <f t="shared" si="91"/>
        <v>726200</v>
      </c>
      <c r="M2872" s="9"/>
    </row>
    <row r="2873" spans="1:13">
      <c r="A2873" s="2" t="s">
        <v>3247</v>
      </c>
      <c r="B2873" s="2" t="s">
        <v>2146</v>
      </c>
      <c r="C2873" s="3" t="s">
        <v>1743</v>
      </c>
      <c r="D2873" s="2" t="s">
        <v>1718</v>
      </c>
      <c r="E2873" s="8" t="s">
        <v>3249</v>
      </c>
      <c r="F2873" s="57">
        <v>726200</v>
      </c>
      <c r="G2873" s="4"/>
      <c r="H2873" s="4"/>
      <c r="I2873" s="4"/>
      <c r="K2873" t="str">
        <f t="shared" si="90"/>
        <v>VAKING WILLIAM</v>
      </c>
      <c r="L2873" s="9">
        <f t="shared" si="91"/>
        <v>726200</v>
      </c>
      <c r="M2873" s="9"/>
    </row>
    <row r="2874" spans="1:13">
      <c r="A2874" s="2" t="s">
        <v>3247</v>
      </c>
      <c r="B2874" s="2" t="s">
        <v>2147</v>
      </c>
      <c r="C2874" s="3" t="s">
        <v>1107</v>
      </c>
      <c r="D2874" s="2" t="s">
        <v>1718</v>
      </c>
      <c r="E2874" s="8" t="s">
        <v>2083</v>
      </c>
      <c r="F2874" s="57">
        <v>726200</v>
      </c>
      <c r="G2874" s="4"/>
      <c r="H2874" s="4"/>
      <c r="I2874" s="4"/>
      <c r="K2874" t="str">
        <f t="shared" si="90"/>
        <v>VALANCASTER</v>
      </c>
      <c r="L2874" s="9">
        <f t="shared" si="91"/>
        <v>726200</v>
      </c>
      <c r="M2874" s="9"/>
    </row>
    <row r="2875" spans="1:13">
      <c r="A2875" s="2" t="s">
        <v>3247</v>
      </c>
      <c r="B2875" s="2" t="s">
        <v>2148</v>
      </c>
      <c r="C2875" s="3" t="s">
        <v>44</v>
      </c>
      <c r="D2875" s="2" t="s">
        <v>1718</v>
      </c>
      <c r="E2875" s="8" t="s">
        <v>2083</v>
      </c>
      <c r="F2875" s="57">
        <v>726200</v>
      </c>
      <c r="G2875" s="4"/>
      <c r="H2875" s="4"/>
      <c r="I2875" s="4"/>
      <c r="K2875" t="str">
        <f t="shared" si="90"/>
        <v>VALEE</v>
      </c>
      <c r="L2875" s="9">
        <f t="shared" si="91"/>
        <v>726200</v>
      </c>
      <c r="M2875" s="9"/>
    </row>
    <row r="2876" spans="1:13">
      <c r="A2876" s="2" t="s">
        <v>3247</v>
      </c>
      <c r="B2876" s="2" t="s">
        <v>2149</v>
      </c>
      <c r="C2876" s="3" t="s">
        <v>1744</v>
      </c>
      <c r="D2876" s="2" t="s">
        <v>1718</v>
      </c>
      <c r="E2876" s="8" t="s">
        <v>2307</v>
      </c>
      <c r="F2876" s="57">
        <v>1089300</v>
      </c>
      <c r="G2876" s="4"/>
      <c r="H2876" s="4"/>
      <c r="I2876" s="4"/>
      <c r="K2876" t="str">
        <f t="shared" si="90"/>
        <v>VALOUDOUN</v>
      </c>
      <c r="L2876" s="9">
        <f t="shared" si="91"/>
        <v>1089300</v>
      </c>
      <c r="M2876" s="9"/>
    </row>
    <row r="2877" spans="1:13">
      <c r="A2877" s="2" t="s">
        <v>3247</v>
      </c>
      <c r="B2877" s="2" t="s">
        <v>2150</v>
      </c>
      <c r="C2877" s="3" t="s">
        <v>610</v>
      </c>
      <c r="D2877" s="2" t="s">
        <v>1718</v>
      </c>
      <c r="E2877" s="8" t="s">
        <v>2083</v>
      </c>
      <c r="F2877" s="57">
        <v>726200</v>
      </c>
      <c r="G2877" s="4"/>
      <c r="H2877" s="4"/>
      <c r="I2877" s="4"/>
      <c r="K2877" t="str">
        <f t="shared" si="90"/>
        <v>VALOUISA</v>
      </c>
      <c r="L2877" s="9">
        <f t="shared" si="91"/>
        <v>726200</v>
      </c>
      <c r="M2877" s="9"/>
    </row>
    <row r="2878" spans="1:13">
      <c r="A2878" s="2" t="s">
        <v>3247</v>
      </c>
      <c r="B2878" s="2" t="s">
        <v>2152</v>
      </c>
      <c r="C2878" s="3" t="s">
        <v>1745</v>
      </c>
      <c r="D2878" s="2" t="s">
        <v>1718</v>
      </c>
      <c r="E2878" s="8" t="s">
        <v>2083</v>
      </c>
      <c r="F2878" s="57">
        <v>726200</v>
      </c>
      <c r="G2878" s="4"/>
      <c r="H2878" s="4"/>
      <c r="I2878" s="4"/>
      <c r="K2878" t="str">
        <f t="shared" si="90"/>
        <v>VALUNENBURG</v>
      </c>
      <c r="L2878" s="9">
        <f t="shared" si="91"/>
        <v>726200</v>
      </c>
      <c r="M2878" s="9"/>
    </row>
    <row r="2879" spans="1:13">
      <c r="A2879" s="2" t="s">
        <v>3247</v>
      </c>
      <c r="B2879" s="2" t="s">
        <v>2153</v>
      </c>
      <c r="C2879" s="3" t="s">
        <v>48</v>
      </c>
      <c r="D2879" s="2" t="s">
        <v>1718</v>
      </c>
      <c r="E2879" s="8" t="s">
        <v>2307</v>
      </c>
      <c r="F2879" s="57">
        <v>1089300</v>
      </c>
      <c r="G2879" s="4"/>
      <c r="H2879" s="4"/>
      <c r="I2879" s="4"/>
      <c r="K2879" t="str">
        <f t="shared" si="90"/>
        <v>VAMADISON</v>
      </c>
      <c r="L2879" s="9">
        <f t="shared" si="91"/>
        <v>1089300</v>
      </c>
      <c r="M2879" s="9"/>
    </row>
    <row r="2880" spans="1:13">
      <c r="A2880" s="2" t="s">
        <v>3247</v>
      </c>
      <c r="B2880" s="2" t="s">
        <v>2155</v>
      </c>
      <c r="C2880" s="3" t="s">
        <v>1746</v>
      </c>
      <c r="D2880" s="2" t="s">
        <v>1718</v>
      </c>
      <c r="E2880" s="8" t="s">
        <v>2866</v>
      </c>
      <c r="F2880" s="57">
        <v>726200</v>
      </c>
      <c r="G2880" s="4"/>
      <c r="H2880" s="4"/>
      <c r="I2880" s="4"/>
      <c r="K2880" t="str">
        <f t="shared" si="90"/>
        <v>VAMATHEWS</v>
      </c>
      <c r="L2880" s="9">
        <f t="shared" si="91"/>
        <v>726200</v>
      </c>
      <c r="M2880" s="9"/>
    </row>
    <row r="2881" spans="1:13">
      <c r="A2881" s="2" t="s">
        <v>3247</v>
      </c>
      <c r="B2881" s="2" t="s">
        <v>2156</v>
      </c>
      <c r="C2881" s="3" t="s">
        <v>1249</v>
      </c>
      <c r="D2881" s="2" t="s">
        <v>1718</v>
      </c>
      <c r="E2881" s="8" t="s">
        <v>2083</v>
      </c>
      <c r="F2881" s="57">
        <v>726200</v>
      </c>
      <c r="G2881" s="4"/>
      <c r="H2881" s="4"/>
      <c r="I2881" s="4"/>
      <c r="K2881" t="str">
        <f t="shared" si="90"/>
        <v>VAMECKLENBURG</v>
      </c>
      <c r="L2881" s="9">
        <f t="shared" si="91"/>
        <v>726200</v>
      </c>
      <c r="M2881" s="9"/>
    </row>
    <row r="2882" spans="1:13">
      <c r="A2882" s="2" t="s">
        <v>3247</v>
      </c>
      <c r="B2882" s="2" t="s">
        <v>2157</v>
      </c>
      <c r="C2882" s="3" t="s">
        <v>281</v>
      </c>
      <c r="D2882" s="2" t="s">
        <v>1718</v>
      </c>
      <c r="E2882" s="8" t="s">
        <v>2083</v>
      </c>
      <c r="F2882" s="57">
        <v>726200</v>
      </c>
      <c r="G2882" s="4"/>
      <c r="H2882" s="4"/>
      <c r="I2882" s="4"/>
      <c r="K2882" t="str">
        <f t="shared" si="90"/>
        <v>VAMIDDLESEX</v>
      </c>
      <c r="L2882" s="9">
        <f t="shared" si="91"/>
        <v>726200</v>
      </c>
      <c r="M2882" s="9"/>
    </row>
    <row r="2883" spans="1:13">
      <c r="A2883" s="2" t="s">
        <v>3247</v>
      </c>
      <c r="B2883" s="2" t="s">
        <v>2158</v>
      </c>
      <c r="C2883" s="3" t="s">
        <v>54</v>
      </c>
      <c r="D2883" s="2" t="s">
        <v>1718</v>
      </c>
      <c r="E2883" s="8" t="s">
        <v>3255</v>
      </c>
      <c r="F2883" s="57">
        <v>726200</v>
      </c>
      <c r="G2883" s="4"/>
      <c r="H2883" s="4"/>
      <c r="I2883" s="4"/>
      <c r="K2883" t="str">
        <f t="shared" si="90"/>
        <v>VAMONTGOMERY</v>
      </c>
      <c r="L2883" s="9">
        <f t="shared" si="91"/>
        <v>726200</v>
      </c>
      <c r="M2883" s="9"/>
    </row>
    <row r="2884" spans="1:13">
      <c r="A2884" s="2" t="s">
        <v>3247</v>
      </c>
      <c r="B2884" s="2" t="s">
        <v>2161</v>
      </c>
      <c r="C2884" s="3" t="s">
        <v>743</v>
      </c>
      <c r="D2884" s="2" t="s">
        <v>1718</v>
      </c>
      <c r="E2884" s="8" t="s">
        <v>3248</v>
      </c>
      <c r="F2884" s="57">
        <v>726200</v>
      </c>
      <c r="G2884" s="4"/>
      <c r="H2884" s="4"/>
      <c r="I2884" s="4"/>
      <c r="K2884" t="str">
        <f t="shared" si="90"/>
        <v>VANELSON</v>
      </c>
      <c r="L2884" s="9">
        <f t="shared" si="91"/>
        <v>726200</v>
      </c>
      <c r="M2884" s="9"/>
    </row>
    <row r="2885" spans="1:13">
      <c r="A2885" s="2" t="s">
        <v>3247</v>
      </c>
      <c r="B2885" s="2" t="s">
        <v>2162</v>
      </c>
      <c r="C2885" s="3" t="s">
        <v>1747</v>
      </c>
      <c r="D2885" s="2" t="s">
        <v>1718</v>
      </c>
      <c r="E2885" s="8" t="s">
        <v>3249</v>
      </c>
      <c r="F2885" s="57">
        <v>726200</v>
      </c>
      <c r="G2885" s="4"/>
      <c r="H2885" s="4"/>
      <c r="I2885" s="4"/>
      <c r="K2885" t="str">
        <f t="shared" ref="K2885:K2948" si="92">+D2885&amp;C2885</f>
        <v>VANEW KENT</v>
      </c>
      <c r="L2885" s="9">
        <f t="shared" ref="L2885:L2948" si="93">+F2885</f>
        <v>726200</v>
      </c>
      <c r="M2885" s="9"/>
    </row>
    <row r="2886" spans="1:13">
      <c r="A2886" s="2" t="s">
        <v>3247</v>
      </c>
      <c r="B2886" s="2" t="s">
        <v>2164</v>
      </c>
      <c r="C2886" s="3" t="s">
        <v>1253</v>
      </c>
      <c r="D2886" s="2" t="s">
        <v>1718</v>
      </c>
      <c r="E2886" s="8" t="s">
        <v>2083</v>
      </c>
      <c r="F2886" s="57">
        <v>726200</v>
      </c>
      <c r="G2886" s="4"/>
      <c r="H2886" s="4"/>
      <c r="I2886" s="4"/>
      <c r="K2886" t="str">
        <f t="shared" si="92"/>
        <v>VANORTHAMPTON</v>
      </c>
      <c r="L2886" s="9">
        <f t="shared" si="93"/>
        <v>726200</v>
      </c>
      <c r="M2886" s="9"/>
    </row>
    <row r="2887" spans="1:13">
      <c r="A2887" s="2" t="s">
        <v>3247</v>
      </c>
      <c r="B2887" s="2" t="s">
        <v>2165</v>
      </c>
      <c r="C2887" s="3" t="s">
        <v>1427</v>
      </c>
      <c r="D2887" s="2" t="s">
        <v>1718</v>
      </c>
      <c r="E2887" s="8" t="s">
        <v>2083</v>
      </c>
      <c r="F2887" s="57">
        <v>726200</v>
      </c>
      <c r="G2887" s="4"/>
      <c r="H2887" s="4"/>
      <c r="I2887" s="4"/>
      <c r="K2887" t="str">
        <f t="shared" si="92"/>
        <v>VANORTHUMBERLAND</v>
      </c>
      <c r="L2887" s="9">
        <f t="shared" si="93"/>
        <v>726200</v>
      </c>
      <c r="M2887" s="9"/>
    </row>
    <row r="2888" spans="1:13">
      <c r="A2888" s="2" t="s">
        <v>3247</v>
      </c>
      <c r="B2888" s="2" t="s">
        <v>2231</v>
      </c>
      <c r="C2888" s="3" t="s">
        <v>1748</v>
      </c>
      <c r="D2888" s="2" t="s">
        <v>1718</v>
      </c>
      <c r="E2888" s="8" t="s">
        <v>2083</v>
      </c>
      <c r="F2888" s="57">
        <v>726200</v>
      </c>
      <c r="G2888" s="4"/>
      <c r="H2888" s="4"/>
      <c r="I2888" s="4"/>
      <c r="K2888" t="str">
        <f t="shared" si="92"/>
        <v>VANOTTOWAY</v>
      </c>
      <c r="L2888" s="9">
        <f t="shared" si="93"/>
        <v>726200</v>
      </c>
      <c r="M2888" s="9"/>
    </row>
    <row r="2889" spans="1:13">
      <c r="A2889" s="2" t="s">
        <v>3247</v>
      </c>
      <c r="B2889" s="2" t="s">
        <v>2232</v>
      </c>
      <c r="C2889" s="3" t="s">
        <v>193</v>
      </c>
      <c r="D2889" s="2" t="s">
        <v>1718</v>
      </c>
      <c r="E2889" s="8" t="s">
        <v>2083</v>
      </c>
      <c r="F2889" s="57">
        <v>726200</v>
      </c>
      <c r="G2889" s="4"/>
      <c r="H2889" s="4"/>
      <c r="I2889" s="4"/>
      <c r="K2889" t="str">
        <f t="shared" si="92"/>
        <v>VAORANGE</v>
      </c>
      <c r="L2889" s="9">
        <f t="shared" si="93"/>
        <v>726200</v>
      </c>
      <c r="M2889" s="9"/>
    </row>
    <row r="2890" spans="1:13">
      <c r="A2890" s="2" t="s">
        <v>3247</v>
      </c>
      <c r="B2890" s="2" t="s">
        <v>2233</v>
      </c>
      <c r="C2890" s="3" t="s">
        <v>618</v>
      </c>
      <c r="D2890" s="2" t="s">
        <v>1718</v>
      </c>
      <c r="E2890" s="8" t="s">
        <v>2083</v>
      </c>
      <c r="F2890" s="57">
        <v>726200</v>
      </c>
      <c r="G2890" s="4"/>
      <c r="H2890" s="4"/>
      <c r="I2890" s="4"/>
      <c r="K2890" t="str">
        <f t="shared" si="92"/>
        <v>VAPAGE</v>
      </c>
      <c r="L2890" s="9">
        <f t="shared" si="93"/>
        <v>726200</v>
      </c>
      <c r="M2890" s="9"/>
    </row>
    <row r="2891" spans="1:13">
      <c r="A2891" s="2" t="s">
        <v>3247</v>
      </c>
      <c r="B2891" s="2" t="s">
        <v>2235</v>
      </c>
      <c r="C2891" s="3" t="s">
        <v>1749</v>
      </c>
      <c r="D2891" s="2" t="s">
        <v>1718</v>
      </c>
      <c r="E2891" s="8" t="s">
        <v>2083</v>
      </c>
      <c r="F2891" s="57">
        <v>726200</v>
      </c>
      <c r="G2891" s="4"/>
      <c r="H2891" s="4"/>
      <c r="I2891" s="4"/>
      <c r="K2891" t="str">
        <f t="shared" si="92"/>
        <v>VAPATRICK</v>
      </c>
      <c r="L2891" s="9">
        <f t="shared" si="93"/>
        <v>726200</v>
      </c>
      <c r="M2891" s="9"/>
    </row>
    <row r="2892" spans="1:13">
      <c r="A2892" s="2" t="s">
        <v>3247</v>
      </c>
      <c r="B2892" s="2" t="s">
        <v>2236</v>
      </c>
      <c r="C2892" s="3" t="s">
        <v>1750</v>
      </c>
      <c r="D2892" s="2" t="s">
        <v>1718</v>
      </c>
      <c r="E2892" s="8" t="s">
        <v>3258</v>
      </c>
      <c r="F2892" s="57">
        <v>726200</v>
      </c>
      <c r="G2892" s="4"/>
      <c r="H2892" s="4"/>
      <c r="I2892" s="4"/>
      <c r="K2892" t="str">
        <f t="shared" si="92"/>
        <v>VAPITTSYLVANIA</v>
      </c>
      <c r="L2892" s="9">
        <f t="shared" si="93"/>
        <v>726200</v>
      </c>
      <c r="M2892" s="9"/>
    </row>
    <row r="2893" spans="1:13">
      <c r="A2893" s="2" t="s">
        <v>3247</v>
      </c>
      <c r="B2893" s="2" t="s">
        <v>2237</v>
      </c>
      <c r="C2893" s="3" t="s">
        <v>1751</v>
      </c>
      <c r="D2893" s="2" t="s">
        <v>1718</v>
      </c>
      <c r="E2893" s="8" t="s">
        <v>3249</v>
      </c>
      <c r="F2893" s="57">
        <v>726200</v>
      </c>
      <c r="G2893" s="4"/>
      <c r="H2893" s="4"/>
      <c r="I2893" s="4"/>
      <c r="K2893" t="str">
        <f t="shared" si="92"/>
        <v>VAPOWHATAN</v>
      </c>
      <c r="L2893" s="9">
        <f t="shared" si="93"/>
        <v>726200</v>
      </c>
      <c r="M2893" s="9"/>
    </row>
    <row r="2894" spans="1:13">
      <c r="A2894" s="2" t="s">
        <v>3247</v>
      </c>
      <c r="B2894" s="2" t="s">
        <v>2239</v>
      </c>
      <c r="C2894" s="3" t="s">
        <v>1752</v>
      </c>
      <c r="D2894" s="2" t="s">
        <v>1718</v>
      </c>
      <c r="E2894" s="8" t="s">
        <v>2083</v>
      </c>
      <c r="F2894" s="57">
        <v>726200</v>
      </c>
      <c r="G2894" s="4"/>
      <c r="H2894" s="4"/>
      <c r="I2894" s="4"/>
      <c r="K2894" t="str">
        <f t="shared" si="92"/>
        <v>VAPRINCE EDWARD</v>
      </c>
      <c r="L2894" s="9">
        <f t="shared" si="93"/>
        <v>726200</v>
      </c>
      <c r="M2894" s="9"/>
    </row>
    <row r="2895" spans="1:13">
      <c r="A2895" s="2" t="s">
        <v>3247</v>
      </c>
      <c r="B2895" s="2" t="s">
        <v>2240</v>
      </c>
      <c r="C2895" s="3" t="s">
        <v>1753</v>
      </c>
      <c r="D2895" s="2" t="s">
        <v>1718</v>
      </c>
      <c r="E2895" s="8" t="s">
        <v>3249</v>
      </c>
      <c r="F2895" s="57">
        <v>726200</v>
      </c>
      <c r="G2895" s="4"/>
      <c r="H2895" s="4"/>
      <c r="I2895" s="4"/>
      <c r="K2895" t="str">
        <f t="shared" si="92"/>
        <v>VAPRINCE GEORGE</v>
      </c>
      <c r="L2895" s="9">
        <f t="shared" si="93"/>
        <v>726200</v>
      </c>
      <c r="M2895" s="9"/>
    </row>
    <row r="2896" spans="1:13">
      <c r="A2896" s="2" t="s">
        <v>3247</v>
      </c>
      <c r="B2896" s="2" t="s">
        <v>2363</v>
      </c>
      <c r="C2896" s="3" t="s">
        <v>1754</v>
      </c>
      <c r="D2896" s="2" t="s">
        <v>1718</v>
      </c>
      <c r="E2896" s="8" t="s">
        <v>2307</v>
      </c>
      <c r="F2896" s="57">
        <v>1089300</v>
      </c>
      <c r="G2896" s="4"/>
      <c r="H2896" s="4"/>
      <c r="I2896" s="4"/>
      <c r="K2896" t="str">
        <f t="shared" si="92"/>
        <v>VAPRINCE WILLIAM</v>
      </c>
      <c r="L2896" s="9">
        <f t="shared" si="93"/>
        <v>1089300</v>
      </c>
      <c r="M2896" s="9"/>
    </row>
    <row r="2897" spans="1:13">
      <c r="A2897" s="2" t="s">
        <v>3247</v>
      </c>
      <c r="B2897" s="2" t="s">
        <v>2365</v>
      </c>
      <c r="C2897" s="3" t="s">
        <v>150</v>
      </c>
      <c r="D2897" s="2" t="s">
        <v>1718</v>
      </c>
      <c r="E2897" s="8" t="s">
        <v>3255</v>
      </c>
      <c r="F2897" s="57">
        <v>726200</v>
      </c>
      <c r="G2897" s="4"/>
      <c r="H2897" s="4"/>
      <c r="I2897" s="4"/>
      <c r="K2897" t="str">
        <f t="shared" si="92"/>
        <v>VAPULASKI</v>
      </c>
      <c r="L2897" s="9">
        <f t="shared" si="93"/>
        <v>726200</v>
      </c>
      <c r="M2897" s="9"/>
    </row>
    <row r="2898" spans="1:13">
      <c r="A2898" s="2" t="s">
        <v>3247</v>
      </c>
      <c r="B2898" s="2" t="s">
        <v>2366</v>
      </c>
      <c r="C2898" s="3" t="s">
        <v>1755</v>
      </c>
      <c r="D2898" s="2" t="s">
        <v>1718</v>
      </c>
      <c r="E2898" s="8" t="s">
        <v>2307</v>
      </c>
      <c r="F2898" s="57">
        <v>1089300</v>
      </c>
      <c r="G2898" s="4"/>
      <c r="H2898" s="4"/>
      <c r="I2898" s="4"/>
      <c r="K2898" t="str">
        <f t="shared" si="92"/>
        <v>VARAPPAHANNOCK</v>
      </c>
      <c r="L2898" s="9">
        <f t="shared" si="93"/>
        <v>1089300</v>
      </c>
      <c r="M2898" s="9"/>
    </row>
    <row r="2899" spans="1:13">
      <c r="A2899" s="2" t="s">
        <v>3247</v>
      </c>
      <c r="B2899" s="2" t="s">
        <v>2368</v>
      </c>
      <c r="C2899" s="3" t="s">
        <v>421</v>
      </c>
      <c r="D2899" s="2" t="s">
        <v>1718</v>
      </c>
      <c r="E2899" s="8" t="s">
        <v>2083</v>
      </c>
      <c r="F2899" s="57">
        <v>726200</v>
      </c>
      <c r="G2899" s="4"/>
      <c r="H2899" s="4"/>
      <c r="I2899" s="4"/>
      <c r="K2899" t="str">
        <f t="shared" si="92"/>
        <v>VARICHMOND</v>
      </c>
      <c r="L2899" s="9">
        <f t="shared" si="93"/>
        <v>726200</v>
      </c>
      <c r="M2899" s="9"/>
    </row>
    <row r="2900" spans="1:13">
      <c r="A2900" s="2" t="s">
        <v>3247</v>
      </c>
      <c r="B2900" s="2" t="s">
        <v>2369</v>
      </c>
      <c r="C2900" s="3" t="s">
        <v>1756</v>
      </c>
      <c r="D2900" s="2" t="s">
        <v>1718</v>
      </c>
      <c r="E2900" s="8" t="s">
        <v>3252</v>
      </c>
      <c r="F2900" s="57">
        <v>726200</v>
      </c>
      <c r="G2900" s="4"/>
      <c r="H2900" s="4"/>
      <c r="I2900" s="4"/>
      <c r="K2900" t="str">
        <f t="shared" si="92"/>
        <v>VAROANOKE</v>
      </c>
      <c r="L2900" s="9">
        <f t="shared" si="93"/>
        <v>726200</v>
      </c>
      <c r="M2900" s="9"/>
    </row>
    <row r="2901" spans="1:13">
      <c r="A2901" s="2" t="s">
        <v>3247</v>
      </c>
      <c r="B2901" s="2" t="s">
        <v>2370</v>
      </c>
      <c r="C2901" s="3" t="s">
        <v>1757</v>
      </c>
      <c r="D2901" s="2" t="s">
        <v>1718</v>
      </c>
      <c r="E2901" s="8" t="s">
        <v>2083</v>
      </c>
      <c r="F2901" s="57">
        <v>726200</v>
      </c>
      <c r="G2901" s="4"/>
      <c r="H2901" s="4"/>
      <c r="I2901" s="4"/>
      <c r="K2901" t="str">
        <f t="shared" si="92"/>
        <v>VAROCKBRIDGE</v>
      </c>
      <c r="L2901" s="9">
        <f t="shared" si="93"/>
        <v>726200</v>
      </c>
      <c r="M2901" s="9"/>
    </row>
    <row r="2902" spans="1:13">
      <c r="A2902" s="2" t="s">
        <v>3247</v>
      </c>
      <c r="B2902" s="2" t="s">
        <v>2371</v>
      </c>
      <c r="C2902" s="3" t="s">
        <v>1140</v>
      </c>
      <c r="D2902" s="2" t="s">
        <v>1718</v>
      </c>
      <c r="E2902" s="8" t="s">
        <v>3259</v>
      </c>
      <c r="F2902" s="57">
        <v>726200</v>
      </c>
      <c r="G2902" s="4"/>
      <c r="H2902" s="4"/>
      <c r="I2902" s="4"/>
      <c r="K2902" t="str">
        <f t="shared" si="92"/>
        <v>VAROCKINGHAM</v>
      </c>
      <c r="L2902" s="9">
        <f t="shared" si="93"/>
        <v>726200</v>
      </c>
      <c r="M2902" s="9"/>
    </row>
    <row r="2903" spans="1:13">
      <c r="A2903" s="2" t="s">
        <v>3247</v>
      </c>
      <c r="B2903" s="2" t="s">
        <v>2372</v>
      </c>
      <c r="C2903" s="3" t="s">
        <v>60</v>
      </c>
      <c r="D2903" s="2" t="s">
        <v>1718</v>
      </c>
      <c r="E2903" s="8" t="s">
        <v>2083</v>
      </c>
      <c r="F2903" s="57">
        <v>726200</v>
      </c>
      <c r="G2903" s="4"/>
      <c r="H2903" s="4"/>
      <c r="I2903" s="4"/>
      <c r="K2903" t="str">
        <f t="shared" si="92"/>
        <v>VARUSSELL</v>
      </c>
      <c r="L2903" s="9">
        <f t="shared" si="93"/>
        <v>726200</v>
      </c>
      <c r="M2903" s="9"/>
    </row>
    <row r="2904" spans="1:13">
      <c r="A2904" s="2" t="s">
        <v>3247</v>
      </c>
      <c r="B2904" s="2" t="s">
        <v>2374</v>
      </c>
      <c r="C2904" s="3" t="s">
        <v>153</v>
      </c>
      <c r="D2904" s="2" t="s">
        <v>1718</v>
      </c>
      <c r="E2904" s="8" t="s">
        <v>3060</v>
      </c>
      <c r="F2904" s="57">
        <v>726200</v>
      </c>
      <c r="G2904" s="4"/>
      <c r="H2904" s="4"/>
      <c r="I2904" s="4"/>
      <c r="K2904" t="str">
        <f t="shared" si="92"/>
        <v>VASCOTT</v>
      </c>
      <c r="L2904" s="9">
        <f t="shared" si="93"/>
        <v>726200</v>
      </c>
      <c r="M2904" s="9"/>
    </row>
    <row r="2905" spans="1:13">
      <c r="A2905" s="2" t="s">
        <v>3247</v>
      </c>
      <c r="B2905" s="2" t="s">
        <v>2375</v>
      </c>
      <c r="C2905" s="3" t="s">
        <v>1758</v>
      </c>
      <c r="D2905" s="2" t="s">
        <v>1718</v>
      </c>
      <c r="E2905" s="8" t="s">
        <v>2083</v>
      </c>
      <c r="F2905" s="57">
        <v>726200</v>
      </c>
      <c r="G2905" s="4"/>
      <c r="H2905" s="4"/>
      <c r="I2905" s="4"/>
      <c r="K2905" t="str">
        <f t="shared" si="92"/>
        <v>VASHENANDOAH</v>
      </c>
      <c r="L2905" s="9">
        <f t="shared" si="93"/>
        <v>726200</v>
      </c>
      <c r="M2905" s="9"/>
    </row>
    <row r="2906" spans="1:13">
      <c r="A2906" s="2" t="s">
        <v>3247</v>
      </c>
      <c r="B2906" s="2" t="s">
        <v>2376</v>
      </c>
      <c r="C2906" s="3" t="s">
        <v>1759</v>
      </c>
      <c r="D2906" s="2" t="s">
        <v>1718</v>
      </c>
      <c r="E2906" s="8" t="s">
        <v>2083</v>
      </c>
      <c r="F2906" s="57">
        <v>726200</v>
      </c>
      <c r="G2906" s="4"/>
      <c r="H2906" s="4"/>
      <c r="I2906" s="4"/>
      <c r="K2906" t="str">
        <f t="shared" si="92"/>
        <v>VASMYTH</v>
      </c>
      <c r="L2906" s="9">
        <f t="shared" si="93"/>
        <v>726200</v>
      </c>
      <c r="M2906" s="9"/>
    </row>
    <row r="2907" spans="1:13">
      <c r="A2907" s="2" t="s">
        <v>3247</v>
      </c>
      <c r="B2907" s="2" t="s">
        <v>2377</v>
      </c>
      <c r="C2907" s="3" t="s">
        <v>1760</v>
      </c>
      <c r="D2907" s="2" t="s">
        <v>1718</v>
      </c>
      <c r="E2907" s="8" t="s">
        <v>2866</v>
      </c>
      <c r="F2907" s="57">
        <v>726200</v>
      </c>
      <c r="G2907" s="4"/>
      <c r="H2907" s="4"/>
      <c r="I2907" s="4"/>
      <c r="K2907" t="str">
        <f t="shared" si="92"/>
        <v>VASOUTHAMPTON</v>
      </c>
      <c r="L2907" s="9">
        <f t="shared" si="93"/>
        <v>726200</v>
      </c>
      <c r="M2907" s="9"/>
    </row>
    <row r="2908" spans="1:13">
      <c r="A2908" s="2" t="s">
        <v>3247</v>
      </c>
      <c r="B2908" s="2" t="s">
        <v>2378</v>
      </c>
      <c r="C2908" s="3" t="s">
        <v>1761</v>
      </c>
      <c r="D2908" s="2" t="s">
        <v>1718</v>
      </c>
      <c r="E2908" s="8" t="s">
        <v>2307</v>
      </c>
      <c r="F2908" s="57">
        <v>1089300</v>
      </c>
      <c r="G2908" s="4"/>
      <c r="H2908" s="4"/>
      <c r="I2908" s="4"/>
      <c r="K2908" t="str">
        <f t="shared" si="92"/>
        <v>VASPOTSYLVANIA</v>
      </c>
      <c r="L2908" s="9">
        <f t="shared" si="93"/>
        <v>1089300</v>
      </c>
      <c r="M2908" s="9"/>
    </row>
    <row r="2909" spans="1:13">
      <c r="A2909" s="2" t="s">
        <v>3247</v>
      </c>
      <c r="B2909" s="2" t="s">
        <v>2379</v>
      </c>
      <c r="C2909" s="3" t="s">
        <v>690</v>
      </c>
      <c r="D2909" s="2" t="s">
        <v>1718</v>
      </c>
      <c r="E2909" s="8" t="s">
        <v>2307</v>
      </c>
      <c r="F2909" s="57">
        <v>1089300</v>
      </c>
      <c r="G2909" s="4"/>
      <c r="H2909" s="4"/>
      <c r="I2909" s="4"/>
      <c r="K2909" t="str">
        <f t="shared" si="92"/>
        <v>VASTAFFORD</v>
      </c>
      <c r="L2909" s="9">
        <f t="shared" si="93"/>
        <v>1089300</v>
      </c>
      <c r="M2909" s="9"/>
    </row>
    <row r="2910" spans="1:13">
      <c r="A2910" s="2" t="s">
        <v>3247</v>
      </c>
      <c r="B2910" s="2" t="s">
        <v>2381</v>
      </c>
      <c r="C2910" s="3" t="s">
        <v>1266</v>
      </c>
      <c r="D2910" s="2" t="s">
        <v>1718</v>
      </c>
      <c r="E2910" s="8" t="s">
        <v>2083</v>
      </c>
      <c r="F2910" s="57">
        <v>726200</v>
      </c>
      <c r="G2910" s="4"/>
      <c r="H2910" s="4"/>
      <c r="I2910" s="4"/>
      <c r="K2910" t="str">
        <f t="shared" si="92"/>
        <v>VASURRY</v>
      </c>
      <c r="L2910" s="9">
        <f t="shared" si="93"/>
        <v>726200</v>
      </c>
      <c r="M2910" s="9"/>
    </row>
    <row r="2911" spans="1:13">
      <c r="A2911" s="2" t="s">
        <v>3247</v>
      </c>
      <c r="B2911" s="2" t="s">
        <v>2382</v>
      </c>
      <c r="C2911" s="3" t="s">
        <v>289</v>
      </c>
      <c r="D2911" s="2" t="s">
        <v>1718</v>
      </c>
      <c r="E2911" s="8" t="s">
        <v>3249</v>
      </c>
      <c r="F2911" s="57">
        <v>726200</v>
      </c>
      <c r="G2911" s="4"/>
      <c r="H2911" s="4"/>
      <c r="I2911" s="4"/>
      <c r="K2911" t="str">
        <f t="shared" si="92"/>
        <v>VASUSSEX</v>
      </c>
      <c r="L2911" s="9">
        <f t="shared" si="93"/>
        <v>726200</v>
      </c>
      <c r="M2911" s="9"/>
    </row>
    <row r="2912" spans="1:13">
      <c r="A2912" s="2" t="s">
        <v>3247</v>
      </c>
      <c r="B2912" s="2" t="s">
        <v>2186</v>
      </c>
      <c r="C2912" s="3" t="s">
        <v>538</v>
      </c>
      <c r="D2912" s="2" t="s">
        <v>1718</v>
      </c>
      <c r="E2912" s="8" t="s">
        <v>3260</v>
      </c>
      <c r="F2912" s="57">
        <v>726200</v>
      </c>
      <c r="G2912" s="4"/>
      <c r="H2912" s="4"/>
      <c r="I2912" s="4"/>
      <c r="K2912" t="str">
        <f t="shared" si="92"/>
        <v>VATAZEWELL</v>
      </c>
      <c r="L2912" s="9">
        <f t="shared" si="93"/>
        <v>726200</v>
      </c>
      <c r="M2912" s="9"/>
    </row>
    <row r="2913" spans="1:13">
      <c r="A2913" s="2" t="s">
        <v>3247</v>
      </c>
      <c r="B2913" s="2" t="s">
        <v>2383</v>
      </c>
      <c r="C2913" s="3" t="s">
        <v>443</v>
      </c>
      <c r="D2913" s="2" t="s">
        <v>1718</v>
      </c>
      <c r="E2913" s="8" t="s">
        <v>2307</v>
      </c>
      <c r="F2913" s="57">
        <v>1089300</v>
      </c>
      <c r="G2913" s="4"/>
      <c r="H2913" s="4"/>
      <c r="I2913" s="4"/>
      <c r="K2913" t="str">
        <f t="shared" si="92"/>
        <v>VAWARREN</v>
      </c>
      <c r="L2913" s="9">
        <f t="shared" si="93"/>
        <v>1089300</v>
      </c>
      <c r="M2913" s="9"/>
    </row>
    <row r="2914" spans="1:13">
      <c r="A2914" s="2" t="s">
        <v>3247</v>
      </c>
      <c r="B2914" s="2" t="s">
        <v>2385</v>
      </c>
      <c r="C2914" s="3" t="s">
        <v>68</v>
      </c>
      <c r="D2914" s="2" t="s">
        <v>1718</v>
      </c>
      <c r="E2914" s="8" t="s">
        <v>3060</v>
      </c>
      <c r="F2914" s="57">
        <v>726200</v>
      </c>
      <c r="G2914" s="4"/>
      <c r="H2914" s="4"/>
      <c r="I2914" s="4"/>
      <c r="K2914" t="str">
        <f t="shared" si="92"/>
        <v>VAWASHINGTON</v>
      </c>
      <c r="L2914" s="9">
        <f t="shared" si="93"/>
        <v>726200</v>
      </c>
      <c r="M2914" s="9"/>
    </row>
    <row r="2915" spans="1:13">
      <c r="A2915" s="2" t="s">
        <v>3247</v>
      </c>
      <c r="B2915" s="2" t="s">
        <v>2386</v>
      </c>
      <c r="C2915" s="3" t="s">
        <v>1434</v>
      </c>
      <c r="D2915" s="2" t="s">
        <v>1718</v>
      </c>
      <c r="E2915" s="8" t="s">
        <v>2083</v>
      </c>
      <c r="F2915" s="57">
        <v>726200</v>
      </c>
      <c r="G2915" s="4"/>
      <c r="H2915" s="4"/>
      <c r="I2915" s="4"/>
      <c r="K2915" t="str">
        <f t="shared" si="92"/>
        <v>VAWESTMORELAND</v>
      </c>
      <c r="L2915" s="9">
        <f t="shared" si="93"/>
        <v>726200</v>
      </c>
      <c r="M2915" s="9"/>
    </row>
    <row r="2916" spans="1:13">
      <c r="A2916" s="2" t="s">
        <v>3247</v>
      </c>
      <c r="B2916" s="2" t="s">
        <v>2188</v>
      </c>
      <c r="C2916" s="3" t="s">
        <v>1686</v>
      </c>
      <c r="D2916" s="2" t="s">
        <v>1718</v>
      </c>
      <c r="E2916" s="8" t="s">
        <v>3254</v>
      </c>
      <c r="F2916" s="57">
        <v>726200</v>
      </c>
      <c r="G2916" s="4"/>
      <c r="H2916" s="4"/>
      <c r="I2916" s="4"/>
      <c r="K2916" t="str">
        <f t="shared" si="92"/>
        <v>VAWISE</v>
      </c>
      <c r="L2916" s="9">
        <f t="shared" si="93"/>
        <v>726200</v>
      </c>
      <c r="M2916" s="9"/>
    </row>
    <row r="2917" spans="1:13">
      <c r="A2917" s="2" t="s">
        <v>3247</v>
      </c>
      <c r="B2917" s="2" t="s">
        <v>2387</v>
      </c>
      <c r="C2917" s="3" t="s">
        <v>1762</v>
      </c>
      <c r="D2917" s="2" t="s">
        <v>1718</v>
      </c>
      <c r="E2917" s="8" t="s">
        <v>2083</v>
      </c>
      <c r="F2917" s="57">
        <v>726200</v>
      </c>
      <c r="G2917" s="4"/>
      <c r="H2917" s="4"/>
      <c r="I2917" s="4"/>
      <c r="K2917" t="str">
        <f t="shared" si="92"/>
        <v>VAWYTHE</v>
      </c>
      <c r="L2917" s="9">
        <f t="shared" si="93"/>
        <v>726200</v>
      </c>
      <c r="M2917" s="9"/>
    </row>
    <row r="2918" spans="1:13">
      <c r="A2918" s="2" t="s">
        <v>3247</v>
      </c>
      <c r="B2918" s="2" t="s">
        <v>2388</v>
      </c>
      <c r="C2918" s="3" t="s">
        <v>814</v>
      </c>
      <c r="D2918" s="2" t="s">
        <v>1718</v>
      </c>
      <c r="E2918" s="8" t="s">
        <v>2866</v>
      </c>
      <c r="F2918" s="57">
        <v>726200</v>
      </c>
      <c r="G2918" s="4"/>
      <c r="H2918" s="4"/>
      <c r="I2918" s="4"/>
      <c r="K2918" t="str">
        <f t="shared" si="92"/>
        <v>VAYORK</v>
      </c>
      <c r="L2918" s="9">
        <f t="shared" si="93"/>
        <v>726200</v>
      </c>
      <c r="M2918" s="9"/>
    </row>
    <row r="2919" spans="1:13">
      <c r="A2919" s="2" t="s">
        <v>3247</v>
      </c>
      <c r="B2919" s="2" t="s">
        <v>2649</v>
      </c>
      <c r="C2919" s="3" t="s">
        <v>1763</v>
      </c>
      <c r="D2919" s="2" t="s">
        <v>1718</v>
      </c>
      <c r="E2919" s="8" t="s">
        <v>2307</v>
      </c>
      <c r="F2919" s="57">
        <v>1089300</v>
      </c>
      <c r="G2919" s="4"/>
      <c r="H2919" s="4"/>
      <c r="I2919" s="4"/>
      <c r="K2919" t="str">
        <f t="shared" si="92"/>
        <v>VAALEXANDRIA</v>
      </c>
      <c r="L2919" s="9">
        <f t="shared" si="93"/>
        <v>1089300</v>
      </c>
      <c r="M2919" s="9"/>
    </row>
    <row r="2920" spans="1:13">
      <c r="A2920" s="2" t="s">
        <v>3247</v>
      </c>
      <c r="B2920" s="2" t="s">
        <v>3261</v>
      </c>
      <c r="C2920" s="3" t="s">
        <v>836</v>
      </c>
      <c r="D2920" s="2" t="s">
        <v>1718</v>
      </c>
      <c r="E2920" s="8" t="s">
        <v>3060</v>
      </c>
      <c r="F2920" s="57">
        <v>726200</v>
      </c>
      <c r="G2920" s="4"/>
      <c r="H2920" s="4"/>
      <c r="I2920" s="4"/>
      <c r="K2920" t="str">
        <f t="shared" si="92"/>
        <v>VABRISTOL</v>
      </c>
      <c r="L2920" s="9">
        <f t="shared" si="93"/>
        <v>726200</v>
      </c>
      <c r="M2920" s="9"/>
    </row>
    <row r="2921" spans="1:13">
      <c r="A2921" s="2" t="s">
        <v>3247</v>
      </c>
      <c r="B2921" s="2" t="s">
        <v>3262</v>
      </c>
      <c r="C2921" s="3" t="s">
        <v>595</v>
      </c>
      <c r="D2921" s="2" t="s">
        <v>1718</v>
      </c>
      <c r="E2921" s="8" t="s">
        <v>2083</v>
      </c>
      <c r="F2921" s="57">
        <v>726200</v>
      </c>
      <c r="G2921" s="4"/>
      <c r="H2921" s="4"/>
      <c r="I2921" s="4"/>
      <c r="K2921" t="str">
        <f t="shared" si="92"/>
        <v>VABUENA VISTA</v>
      </c>
      <c r="L2921" s="9">
        <f t="shared" si="93"/>
        <v>726200</v>
      </c>
      <c r="M2921" s="9"/>
    </row>
    <row r="2922" spans="1:13">
      <c r="A2922" s="2" t="s">
        <v>3247</v>
      </c>
      <c r="B2922" s="2" t="s">
        <v>3263</v>
      </c>
      <c r="C2922" s="3" t="s">
        <v>1765</v>
      </c>
      <c r="D2922" s="2" t="s">
        <v>1718</v>
      </c>
      <c r="E2922" s="8" t="s">
        <v>3248</v>
      </c>
      <c r="F2922" s="57">
        <v>726200</v>
      </c>
      <c r="G2922" s="4"/>
      <c r="H2922" s="4"/>
      <c r="I2922" s="4"/>
      <c r="K2922" t="str">
        <f t="shared" si="92"/>
        <v>VACHARLOTTESVILLE</v>
      </c>
      <c r="L2922" s="9">
        <f t="shared" si="93"/>
        <v>726200</v>
      </c>
      <c r="M2922" s="9"/>
    </row>
    <row r="2923" spans="1:13">
      <c r="A2923" s="2" t="s">
        <v>3247</v>
      </c>
      <c r="B2923" s="2" t="s">
        <v>3264</v>
      </c>
      <c r="C2923" s="3" t="s">
        <v>1766</v>
      </c>
      <c r="D2923" s="2" t="s">
        <v>1718</v>
      </c>
      <c r="E2923" s="8" t="s">
        <v>2866</v>
      </c>
      <c r="F2923" s="57">
        <v>726200</v>
      </c>
      <c r="G2923" s="4"/>
      <c r="H2923" s="4"/>
      <c r="I2923" s="4"/>
      <c r="K2923" t="str">
        <f t="shared" si="92"/>
        <v>VACHESAPEAKE</v>
      </c>
      <c r="L2923" s="9">
        <f t="shared" si="93"/>
        <v>726200</v>
      </c>
      <c r="M2923" s="9"/>
    </row>
    <row r="2924" spans="1:13">
      <c r="A2924" s="2" t="s">
        <v>3247</v>
      </c>
      <c r="B2924" s="2" t="s">
        <v>3265</v>
      </c>
      <c r="C2924" s="3" t="s">
        <v>3451</v>
      </c>
      <c r="D2924" s="2" t="s">
        <v>1718</v>
      </c>
      <c r="E2924" s="8" t="s">
        <v>3249</v>
      </c>
      <c r="F2924" s="57">
        <v>726200</v>
      </c>
      <c r="G2924" s="4"/>
      <c r="H2924" s="4"/>
      <c r="I2924" s="4"/>
      <c r="K2924" t="str">
        <f t="shared" si="92"/>
        <v>VACOLONIAL HEIGHTS</v>
      </c>
      <c r="L2924" s="9">
        <f t="shared" si="93"/>
        <v>726200</v>
      </c>
      <c r="M2924" s="9"/>
    </row>
    <row r="2925" spans="1:13">
      <c r="A2925" s="2" t="s">
        <v>3247</v>
      </c>
      <c r="B2925" s="2" t="s">
        <v>3266</v>
      </c>
      <c r="C2925" s="3" t="s">
        <v>23</v>
      </c>
      <c r="D2925" s="2" t="s">
        <v>1718</v>
      </c>
      <c r="E2925" s="8" t="s">
        <v>2083</v>
      </c>
      <c r="F2925" s="57">
        <v>726200</v>
      </c>
      <c r="G2925" s="4"/>
      <c r="H2925" s="4"/>
      <c r="I2925" s="4"/>
      <c r="K2925" t="str">
        <f t="shared" si="92"/>
        <v>VACOVINGTON</v>
      </c>
      <c r="L2925" s="9">
        <f t="shared" si="93"/>
        <v>726200</v>
      </c>
      <c r="M2925" s="9"/>
    </row>
    <row r="2926" spans="1:13">
      <c r="A2926" s="2" t="s">
        <v>3247</v>
      </c>
      <c r="B2926" s="2" t="s">
        <v>3267</v>
      </c>
      <c r="C2926" s="3" t="s">
        <v>1767</v>
      </c>
      <c r="D2926" s="2" t="s">
        <v>1718</v>
      </c>
      <c r="E2926" s="8" t="s">
        <v>3258</v>
      </c>
      <c r="F2926" s="57">
        <v>726200</v>
      </c>
      <c r="G2926" s="4"/>
      <c r="H2926" s="4"/>
      <c r="I2926" s="4"/>
      <c r="K2926" t="str">
        <f t="shared" si="92"/>
        <v>VADANVILLE</v>
      </c>
      <c r="L2926" s="9">
        <f t="shared" si="93"/>
        <v>726200</v>
      </c>
      <c r="M2926" s="9"/>
    </row>
    <row r="2927" spans="1:13">
      <c r="A2927" s="2" t="s">
        <v>3247</v>
      </c>
      <c r="B2927" s="2" t="s">
        <v>3268</v>
      </c>
      <c r="C2927" s="3" t="s">
        <v>1768</v>
      </c>
      <c r="D2927" s="2" t="s">
        <v>1718</v>
      </c>
      <c r="E2927" s="8" t="s">
        <v>2083</v>
      </c>
      <c r="F2927" s="57">
        <v>726200</v>
      </c>
      <c r="G2927" s="4"/>
      <c r="H2927" s="4"/>
      <c r="I2927" s="4"/>
      <c r="K2927" t="str">
        <f t="shared" si="92"/>
        <v>VAEMPORIA</v>
      </c>
      <c r="L2927" s="9">
        <f t="shared" si="93"/>
        <v>726200</v>
      </c>
      <c r="M2927" s="9"/>
    </row>
    <row r="2928" spans="1:13">
      <c r="A2928" s="2" t="s">
        <v>3247</v>
      </c>
      <c r="B2928" s="2" t="s">
        <v>3269</v>
      </c>
      <c r="C2928" s="3" t="s">
        <v>1769</v>
      </c>
      <c r="D2928" s="2" t="s">
        <v>1718</v>
      </c>
      <c r="E2928" s="8" t="s">
        <v>2307</v>
      </c>
      <c r="F2928" s="57">
        <v>1089300</v>
      </c>
      <c r="G2928" s="4"/>
      <c r="H2928" s="4"/>
      <c r="I2928" s="4"/>
      <c r="K2928" t="str">
        <f t="shared" si="92"/>
        <v>VAFAIRFAX IND</v>
      </c>
      <c r="L2928" s="9">
        <f t="shared" si="93"/>
        <v>1089300</v>
      </c>
      <c r="M2928" s="9"/>
    </row>
    <row r="2929" spans="1:13">
      <c r="A2929" s="2" t="s">
        <v>3247</v>
      </c>
      <c r="B2929" s="2" t="s">
        <v>3270</v>
      </c>
      <c r="C2929" s="3" t="s">
        <v>1770</v>
      </c>
      <c r="D2929" s="2" t="s">
        <v>1718</v>
      </c>
      <c r="E2929" s="8" t="s">
        <v>2307</v>
      </c>
      <c r="F2929" s="57">
        <v>1089300</v>
      </c>
      <c r="G2929" s="4"/>
      <c r="H2929" s="4"/>
      <c r="I2929" s="4"/>
      <c r="K2929" t="str">
        <f t="shared" si="92"/>
        <v>VAFALLS CHURCH</v>
      </c>
      <c r="L2929" s="9">
        <f t="shared" si="93"/>
        <v>1089300</v>
      </c>
      <c r="M2929" s="9"/>
    </row>
    <row r="2930" spans="1:13">
      <c r="A2930" s="2" t="s">
        <v>3247</v>
      </c>
      <c r="B2930" s="2" t="s">
        <v>3271</v>
      </c>
      <c r="C2930" s="3" t="s">
        <v>1771</v>
      </c>
      <c r="D2930" s="2" t="s">
        <v>1718</v>
      </c>
      <c r="E2930" s="8" t="s">
        <v>2866</v>
      </c>
      <c r="F2930" s="57">
        <v>726200</v>
      </c>
      <c r="G2930" s="4"/>
      <c r="H2930" s="4"/>
      <c r="I2930" s="4"/>
      <c r="K2930" t="str">
        <f t="shared" si="92"/>
        <v>VAFRANKLIN IND</v>
      </c>
      <c r="L2930" s="9">
        <f t="shared" si="93"/>
        <v>726200</v>
      </c>
      <c r="M2930" s="9"/>
    </row>
    <row r="2931" spans="1:13">
      <c r="A2931" s="2" t="s">
        <v>3247</v>
      </c>
      <c r="B2931" s="2" t="s">
        <v>3272</v>
      </c>
      <c r="C2931" s="3" t="s">
        <v>1772</v>
      </c>
      <c r="D2931" s="2" t="s">
        <v>1718</v>
      </c>
      <c r="E2931" s="8" t="s">
        <v>2307</v>
      </c>
      <c r="F2931" s="57">
        <v>1089300</v>
      </c>
      <c r="G2931" s="4"/>
      <c r="H2931" s="4"/>
      <c r="I2931" s="4"/>
      <c r="K2931" t="str">
        <f t="shared" si="92"/>
        <v>VAFREDERICKSBURG</v>
      </c>
      <c r="L2931" s="9">
        <f t="shared" si="93"/>
        <v>1089300</v>
      </c>
      <c r="M2931" s="9"/>
    </row>
    <row r="2932" spans="1:13">
      <c r="A2932" s="2" t="s">
        <v>3247</v>
      </c>
      <c r="B2932" s="2" t="s">
        <v>3273</v>
      </c>
      <c r="C2932" s="3" t="s">
        <v>1773</v>
      </c>
      <c r="D2932" s="2" t="s">
        <v>1718</v>
      </c>
      <c r="E2932" s="8" t="s">
        <v>2083</v>
      </c>
      <c r="F2932" s="57">
        <v>726200</v>
      </c>
      <c r="G2932" s="4"/>
      <c r="H2932" s="4"/>
      <c r="I2932" s="4"/>
      <c r="K2932" t="str">
        <f t="shared" si="92"/>
        <v>VAGALAX</v>
      </c>
      <c r="L2932" s="9">
        <f t="shared" si="93"/>
        <v>726200</v>
      </c>
      <c r="M2932" s="9"/>
    </row>
    <row r="2933" spans="1:13">
      <c r="A2933" s="2" t="s">
        <v>3247</v>
      </c>
      <c r="B2933" s="2" t="s">
        <v>3274</v>
      </c>
      <c r="C2933" s="3" t="s">
        <v>1455</v>
      </c>
      <c r="D2933" s="2" t="s">
        <v>1718</v>
      </c>
      <c r="E2933" s="8" t="s">
        <v>2866</v>
      </c>
      <c r="F2933" s="57">
        <v>726200</v>
      </c>
      <c r="G2933" s="4"/>
      <c r="H2933" s="4"/>
      <c r="I2933" s="4"/>
      <c r="K2933" t="str">
        <f t="shared" si="92"/>
        <v>VAHAMPTON</v>
      </c>
      <c r="L2933" s="9">
        <f t="shared" si="93"/>
        <v>726200</v>
      </c>
      <c r="M2933" s="9"/>
    </row>
    <row r="2934" spans="1:13">
      <c r="A2934" s="2" t="s">
        <v>3247</v>
      </c>
      <c r="B2934" s="2" t="s">
        <v>3275</v>
      </c>
      <c r="C2934" s="3" t="s">
        <v>1774</v>
      </c>
      <c r="D2934" s="2" t="s">
        <v>1718</v>
      </c>
      <c r="E2934" s="8" t="s">
        <v>3259</v>
      </c>
      <c r="F2934" s="57">
        <v>726200</v>
      </c>
      <c r="G2934" s="4"/>
      <c r="H2934" s="4"/>
      <c r="I2934" s="4"/>
      <c r="K2934" t="str">
        <f t="shared" si="92"/>
        <v>VAHARRISONBURG</v>
      </c>
      <c r="L2934" s="9">
        <f t="shared" si="93"/>
        <v>726200</v>
      </c>
      <c r="M2934" s="9"/>
    </row>
    <row r="2935" spans="1:13">
      <c r="A2935" s="2" t="s">
        <v>3247</v>
      </c>
      <c r="B2935" s="2" t="s">
        <v>3276</v>
      </c>
      <c r="C2935" s="3" t="s">
        <v>1775</v>
      </c>
      <c r="D2935" s="2" t="s">
        <v>1718</v>
      </c>
      <c r="E2935" s="8" t="s">
        <v>3249</v>
      </c>
      <c r="F2935" s="57">
        <v>726200</v>
      </c>
      <c r="G2935" s="4"/>
      <c r="H2935" s="4"/>
      <c r="I2935" s="4"/>
      <c r="K2935" t="str">
        <f t="shared" si="92"/>
        <v>VAHOPEWELL</v>
      </c>
      <c r="L2935" s="9">
        <f t="shared" si="93"/>
        <v>726200</v>
      </c>
      <c r="M2935" s="9"/>
    </row>
    <row r="2936" spans="1:13">
      <c r="A2936" s="2" t="s">
        <v>3247</v>
      </c>
      <c r="B2936" s="2" t="s">
        <v>3277</v>
      </c>
      <c r="C2936" s="3" t="s">
        <v>1458</v>
      </c>
      <c r="D2936" s="2" t="s">
        <v>1718</v>
      </c>
      <c r="E2936" s="8" t="s">
        <v>2083</v>
      </c>
      <c r="F2936" s="57">
        <v>726200</v>
      </c>
      <c r="G2936" s="4"/>
      <c r="H2936" s="4"/>
      <c r="I2936" s="4"/>
      <c r="K2936" t="str">
        <f t="shared" si="92"/>
        <v>VALEXINGTON</v>
      </c>
      <c r="L2936" s="9">
        <f t="shared" si="93"/>
        <v>726200</v>
      </c>
      <c r="M2936" s="9"/>
    </row>
    <row r="2937" spans="1:13">
      <c r="A2937" s="2" t="s">
        <v>3247</v>
      </c>
      <c r="B2937" s="2" t="s">
        <v>3278</v>
      </c>
      <c r="C2937" s="3" t="s">
        <v>1776</v>
      </c>
      <c r="D2937" s="2" t="s">
        <v>1718</v>
      </c>
      <c r="E2937" s="8" t="s">
        <v>3250</v>
      </c>
      <c r="F2937" s="57">
        <v>726200</v>
      </c>
      <c r="G2937" s="4"/>
      <c r="H2937" s="4"/>
      <c r="I2937" s="4"/>
      <c r="K2937" t="str">
        <f t="shared" si="92"/>
        <v>VALYNCHBURG</v>
      </c>
      <c r="L2937" s="9">
        <f t="shared" si="93"/>
        <v>726200</v>
      </c>
      <c r="M2937" s="9"/>
    </row>
    <row r="2938" spans="1:13">
      <c r="A2938" s="2" t="s">
        <v>3247</v>
      </c>
      <c r="B2938" s="2" t="s">
        <v>3279</v>
      </c>
      <c r="C2938" s="3" t="s">
        <v>1777</v>
      </c>
      <c r="D2938" s="2" t="s">
        <v>1718</v>
      </c>
      <c r="E2938" s="8" t="s">
        <v>2307</v>
      </c>
      <c r="F2938" s="57">
        <v>1089300</v>
      </c>
      <c r="G2938" s="4"/>
      <c r="H2938" s="4"/>
      <c r="I2938" s="4"/>
      <c r="K2938" t="str">
        <f t="shared" si="92"/>
        <v>VAMANASSAS</v>
      </c>
      <c r="L2938" s="9">
        <f t="shared" si="93"/>
        <v>1089300</v>
      </c>
      <c r="M2938" s="9"/>
    </row>
    <row r="2939" spans="1:13">
      <c r="A2939" s="2" t="s">
        <v>3247</v>
      </c>
      <c r="B2939" s="2" t="s">
        <v>3280</v>
      </c>
      <c r="C2939" s="3" t="s">
        <v>1778</v>
      </c>
      <c r="D2939" s="2" t="s">
        <v>1718</v>
      </c>
      <c r="E2939" s="8" t="s">
        <v>2307</v>
      </c>
      <c r="F2939" s="57">
        <v>1089300</v>
      </c>
      <c r="G2939" s="4"/>
      <c r="H2939" s="4"/>
      <c r="I2939" s="4"/>
      <c r="K2939" t="str">
        <f t="shared" si="92"/>
        <v>VAMANASSAS PARK</v>
      </c>
      <c r="L2939" s="9">
        <f t="shared" si="93"/>
        <v>1089300</v>
      </c>
      <c r="M2939" s="9"/>
    </row>
    <row r="2940" spans="1:13">
      <c r="A2940" s="2" t="s">
        <v>3247</v>
      </c>
      <c r="B2940" s="2" t="s">
        <v>3281</v>
      </c>
      <c r="C2940" s="3" t="s">
        <v>1779</v>
      </c>
      <c r="D2940" s="2" t="s">
        <v>1718</v>
      </c>
      <c r="E2940" s="8" t="s">
        <v>3257</v>
      </c>
      <c r="F2940" s="57">
        <v>726200</v>
      </c>
      <c r="G2940" s="4"/>
      <c r="H2940" s="4"/>
      <c r="I2940" s="4"/>
      <c r="K2940" t="str">
        <f t="shared" si="92"/>
        <v>VAMARTINSVILLE</v>
      </c>
      <c r="L2940" s="9">
        <f t="shared" si="93"/>
        <v>726200</v>
      </c>
      <c r="M2940" s="9"/>
    </row>
    <row r="2941" spans="1:13">
      <c r="A2941" s="2" t="s">
        <v>3247</v>
      </c>
      <c r="B2941" s="2" t="s">
        <v>3282</v>
      </c>
      <c r="C2941" s="3" t="s">
        <v>1780</v>
      </c>
      <c r="D2941" s="2" t="s">
        <v>1718</v>
      </c>
      <c r="E2941" s="8" t="s">
        <v>2866</v>
      </c>
      <c r="F2941" s="57">
        <v>726200</v>
      </c>
      <c r="G2941" s="4"/>
      <c r="H2941" s="4"/>
      <c r="I2941" s="4"/>
      <c r="K2941" t="str">
        <f t="shared" si="92"/>
        <v>VANEWPORT NEWS</v>
      </c>
      <c r="L2941" s="9">
        <f t="shared" si="93"/>
        <v>726200</v>
      </c>
      <c r="M2941" s="9"/>
    </row>
    <row r="2942" spans="1:13">
      <c r="A2942" s="2" t="s">
        <v>3247</v>
      </c>
      <c r="B2942" s="2" t="s">
        <v>3283</v>
      </c>
      <c r="C2942" s="3" t="s">
        <v>842</v>
      </c>
      <c r="D2942" s="2" t="s">
        <v>1718</v>
      </c>
      <c r="E2942" s="8" t="s">
        <v>2866</v>
      </c>
      <c r="F2942" s="57">
        <v>726200</v>
      </c>
      <c r="G2942" s="4"/>
      <c r="H2942" s="4"/>
      <c r="I2942" s="4"/>
      <c r="K2942" t="str">
        <f t="shared" si="92"/>
        <v>VANORFOLK</v>
      </c>
      <c r="L2942" s="9">
        <f t="shared" si="93"/>
        <v>726200</v>
      </c>
      <c r="M2942" s="9"/>
    </row>
    <row r="2943" spans="1:13">
      <c r="A2943" s="2" t="s">
        <v>3247</v>
      </c>
      <c r="B2943" s="2" t="s">
        <v>3284</v>
      </c>
      <c r="C2943" s="3" t="s">
        <v>672</v>
      </c>
      <c r="D2943" s="2" t="s">
        <v>1718</v>
      </c>
      <c r="E2943" s="8" t="s">
        <v>3254</v>
      </c>
      <c r="F2943" s="57">
        <v>726200</v>
      </c>
      <c r="G2943" s="4"/>
      <c r="H2943" s="4"/>
      <c r="I2943" s="4"/>
      <c r="K2943" t="str">
        <f t="shared" si="92"/>
        <v>VANORTON</v>
      </c>
      <c r="L2943" s="9">
        <f t="shared" si="93"/>
        <v>726200</v>
      </c>
      <c r="M2943" s="9"/>
    </row>
    <row r="2944" spans="1:13">
      <c r="A2944" s="2" t="s">
        <v>3247</v>
      </c>
      <c r="B2944" s="2" t="s">
        <v>3285</v>
      </c>
      <c r="C2944" s="3" t="s">
        <v>1781</v>
      </c>
      <c r="D2944" s="2" t="s">
        <v>1718</v>
      </c>
      <c r="E2944" s="8" t="s">
        <v>3249</v>
      </c>
      <c r="F2944" s="57">
        <v>726200</v>
      </c>
      <c r="G2944" s="4"/>
      <c r="H2944" s="4"/>
      <c r="I2944" s="4"/>
      <c r="K2944" t="str">
        <f t="shared" si="92"/>
        <v>VAPETERSBURG</v>
      </c>
      <c r="L2944" s="9">
        <f t="shared" si="93"/>
        <v>726200</v>
      </c>
      <c r="M2944" s="9"/>
    </row>
    <row r="2945" spans="1:13">
      <c r="A2945" s="2" t="s">
        <v>3247</v>
      </c>
      <c r="B2945" s="2" t="s">
        <v>3286</v>
      </c>
      <c r="C2945" s="3" t="s">
        <v>1782</v>
      </c>
      <c r="D2945" s="2" t="s">
        <v>1718</v>
      </c>
      <c r="E2945" s="8" t="s">
        <v>2866</v>
      </c>
      <c r="F2945" s="57">
        <v>726200</v>
      </c>
      <c r="G2945" s="4"/>
      <c r="H2945" s="4"/>
      <c r="I2945" s="4"/>
      <c r="K2945" t="str">
        <f t="shared" si="92"/>
        <v>VAPOQUOSON</v>
      </c>
      <c r="L2945" s="9">
        <f t="shared" si="93"/>
        <v>726200</v>
      </c>
      <c r="M2945" s="9"/>
    </row>
    <row r="2946" spans="1:13">
      <c r="A2946" s="2" t="s">
        <v>3247</v>
      </c>
      <c r="B2946" s="2" t="s">
        <v>3287</v>
      </c>
      <c r="C2946" s="3" t="s">
        <v>1783</v>
      </c>
      <c r="D2946" s="2" t="s">
        <v>1718</v>
      </c>
      <c r="E2946" s="8" t="s">
        <v>2866</v>
      </c>
      <c r="F2946" s="57">
        <v>726200</v>
      </c>
      <c r="G2946" s="4"/>
      <c r="H2946" s="4"/>
      <c r="I2946" s="4"/>
      <c r="K2946" t="str">
        <f t="shared" si="92"/>
        <v>VAPORTSMOUTH</v>
      </c>
      <c r="L2946" s="9">
        <f t="shared" si="93"/>
        <v>726200</v>
      </c>
      <c r="M2946" s="9"/>
    </row>
    <row r="2947" spans="1:13">
      <c r="A2947" s="2" t="s">
        <v>3247</v>
      </c>
      <c r="B2947" s="2" t="s">
        <v>3288</v>
      </c>
      <c r="C2947" s="3" t="s">
        <v>1784</v>
      </c>
      <c r="D2947" s="2" t="s">
        <v>1718</v>
      </c>
      <c r="E2947" s="8" t="s">
        <v>3255</v>
      </c>
      <c r="F2947" s="57">
        <v>726200</v>
      </c>
      <c r="G2947" s="4"/>
      <c r="H2947" s="4"/>
      <c r="I2947" s="4"/>
      <c r="K2947" t="str">
        <f t="shared" si="92"/>
        <v>VARADFORD</v>
      </c>
      <c r="L2947" s="9">
        <f t="shared" si="93"/>
        <v>726200</v>
      </c>
      <c r="M2947" s="9"/>
    </row>
    <row r="2948" spans="1:13">
      <c r="A2948" s="2" t="s">
        <v>3247</v>
      </c>
      <c r="B2948" s="2" t="s">
        <v>3289</v>
      </c>
      <c r="C2948" s="3" t="s">
        <v>1785</v>
      </c>
      <c r="D2948" s="2" t="s">
        <v>1718</v>
      </c>
      <c r="E2948" s="8" t="s">
        <v>3249</v>
      </c>
      <c r="F2948" s="57">
        <v>726200</v>
      </c>
      <c r="G2948" s="4"/>
      <c r="H2948" s="4"/>
      <c r="I2948" s="4"/>
      <c r="K2948" t="str">
        <f t="shared" si="92"/>
        <v>VARICHMOND IND</v>
      </c>
      <c r="L2948" s="9">
        <f t="shared" si="93"/>
        <v>726200</v>
      </c>
      <c r="M2948" s="9"/>
    </row>
    <row r="2949" spans="1:13">
      <c r="A2949" s="2" t="s">
        <v>3247</v>
      </c>
      <c r="B2949" s="2" t="s">
        <v>3290</v>
      </c>
      <c r="C2949" s="3" t="s">
        <v>1786</v>
      </c>
      <c r="D2949" s="2" t="s">
        <v>1718</v>
      </c>
      <c r="E2949" s="8" t="s">
        <v>3252</v>
      </c>
      <c r="F2949" s="57">
        <v>726200</v>
      </c>
      <c r="G2949" s="4"/>
      <c r="H2949" s="4"/>
      <c r="I2949" s="4"/>
      <c r="K2949" t="str">
        <f t="shared" ref="K2949:K3012" si="94">+D2949&amp;C2949</f>
        <v>VAROANOKE IND</v>
      </c>
      <c r="L2949" s="9">
        <f t="shared" ref="L2949:L3012" si="95">+F2949</f>
        <v>726200</v>
      </c>
      <c r="M2949" s="9"/>
    </row>
    <row r="2950" spans="1:13">
      <c r="A2950" s="2" t="s">
        <v>3247</v>
      </c>
      <c r="B2950" s="2" t="s">
        <v>3291</v>
      </c>
      <c r="C2950" s="3" t="s">
        <v>1153</v>
      </c>
      <c r="D2950" s="2" t="s">
        <v>1718</v>
      </c>
      <c r="E2950" s="8" t="s">
        <v>3252</v>
      </c>
      <c r="F2950" s="57">
        <v>726200</v>
      </c>
      <c r="G2950" s="4"/>
      <c r="H2950" s="4"/>
      <c r="I2950" s="4"/>
      <c r="K2950" t="str">
        <f t="shared" si="94"/>
        <v>VASALEM</v>
      </c>
      <c r="L2950" s="9">
        <f t="shared" si="95"/>
        <v>726200</v>
      </c>
      <c r="M2950" s="9"/>
    </row>
    <row r="2951" spans="1:13">
      <c r="A2951" s="2" t="s">
        <v>3247</v>
      </c>
      <c r="B2951" s="2" t="s">
        <v>3292</v>
      </c>
      <c r="C2951" s="3" t="s">
        <v>1787</v>
      </c>
      <c r="D2951" s="2" t="s">
        <v>1718</v>
      </c>
      <c r="E2951" s="8" t="s">
        <v>3251</v>
      </c>
      <c r="F2951" s="57">
        <v>726200</v>
      </c>
      <c r="G2951" s="4"/>
      <c r="H2951" s="4"/>
      <c r="I2951" s="4"/>
      <c r="K2951" t="str">
        <f t="shared" si="94"/>
        <v>VASTAUNTON</v>
      </c>
      <c r="L2951" s="9">
        <f t="shared" si="95"/>
        <v>726200</v>
      </c>
      <c r="M2951" s="9"/>
    </row>
    <row r="2952" spans="1:13">
      <c r="A2952" s="2" t="s">
        <v>3247</v>
      </c>
      <c r="B2952" s="2" t="s">
        <v>3293</v>
      </c>
      <c r="C2952" s="3" t="s">
        <v>843</v>
      </c>
      <c r="D2952" s="2" t="s">
        <v>1718</v>
      </c>
      <c r="E2952" s="8" t="s">
        <v>2866</v>
      </c>
      <c r="F2952" s="57">
        <v>726200</v>
      </c>
      <c r="G2952" s="4"/>
      <c r="H2952" s="4"/>
      <c r="I2952" s="4"/>
      <c r="K2952" t="str">
        <f t="shared" si="94"/>
        <v>VASUFFOLK</v>
      </c>
      <c r="L2952" s="9">
        <f t="shared" si="95"/>
        <v>726200</v>
      </c>
      <c r="M2952" s="9"/>
    </row>
    <row r="2953" spans="1:13">
      <c r="A2953" s="2" t="s">
        <v>3247</v>
      </c>
      <c r="B2953" s="2" t="s">
        <v>3294</v>
      </c>
      <c r="C2953" s="3" t="s">
        <v>1788</v>
      </c>
      <c r="D2953" s="2" t="s">
        <v>1718</v>
      </c>
      <c r="E2953" s="8" t="s">
        <v>2866</v>
      </c>
      <c r="F2953" s="57">
        <v>726200</v>
      </c>
      <c r="G2953" s="4"/>
      <c r="H2953" s="4"/>
      <c r="I2953" s="4"/>
      <c r="K2953" t="str">
        <f t="shared" si="94"/>
        <v>VAVIRGINIA BEACH</v>
      </c>
      <c r="L2953" s="9">
        <f t="shared" si="95"/>
        <v>726200</v>
      </c>
      <c r="M2953" s="9"/>
    </row>
    <row r="2954" spans="1:13">
      <c r="A2954" s="2" t="s">
        <v>3247</v>
      </c>
      <c r="B2954" s="2" t="s">
        <v>3295</v>
      </c>
      <c r="C2954" s="3" t="s">
        <v>1789</v>
      </c>
      <c r="D2954" s="2" t="s">
        <v>1718</v>
      </c>
      <c r="E2954" s="8" t="s">
        <v>3251</v>
      </c>
      <c r="F2954" s="57">
        <v>726200</v>
      </c>
      <c r="G2954" s="4"/>
      <c r="H2954" s="4"/>
      <c r="I2954" s="4"/>
      <c r="K2954" t="str">
        <f t="shared" si="94"/>
        <v>VAWAYNESBORO</v>
      </c>
      <c r="L2954" s="9">
        <f t="shared" si="95"/>
        <v>726200</v>
      </c>
      <c r="M2954" s="9"/>
    </row>
    <row r="2955" spans="1:13">
      <c r="A2955" s="2" t="s">
        <v>3247</v>
      </c>
      <c r="B2955" s="2" t="s">
        <v>3296</v>
      </c>
      <c r="C2955" s="3" t="s">
        <v>1465</v>
      </c>
      <c r="D2955" s="2" t="s">
        <v>1718</v>
      </c>
      <c r="E2955" s="8" t="s">
        <v>2866</v>
      </c>
      <c r="F2955" s="57">
        <v>726200</v>
      </c>
      <c r="G2955" s="4"/>
      <c r="H2955" s="4"/>
      <c r="I2955" s="4"/>
      <c r="K2955" t="str">
        <f t="shared" si="94"/>
        <v>VAWILLIAMSBURG</v>
      </c>
      <c r="L2955" s="9">
        <f t="shared" si="95"/>
        <v>726200</v>
      </c>
      <c r="M2955" s="9"/>
    </row>
    <row r="2956" spans="1:13">
      <c r="A2956" s="2" t="s">
        <v>3247</v>
      </c>
      <c r="B2956" s="2" t="s">
        <v>3297</v>
      </c>
      <c r="C2956" s="3" t="s">
        <v>1790</v>
      </c>
      <c r="D2956" s="2" t="s">
        <v>1718</v>
      </c>
      <c r="E2956" s="8" t="s">
        <v>3256</v>
      </c>
      <c r="F2956" s="57">
        <v>726200</v>
      </c>
      <c r="G2956" s="4"/>
      <c r="H2956" s="4"/>
      <c r="I2956" s="4"/>
      <c r="K2956" t="str">
        <f t="shared" si="94"/>
        <v>VAWINCHESTER</v>
      </c>
      <c r="L2956" s="9">
        <f t="shared" si="95"/>
        <v>726200</v>
      </c>
      <c r="M2956" s="9"/>
    </row>
    <row r="2957" spans="1:13">
      <c r="A2957" s="2" t="s">
        <v>3298</v>
      </c>
      <c r="B2957" s="2" t="s">
        <v>2073</v>
      </c>
      <c r="C2957" s="3" t="s">
        <v>221</v>
      </c>
      <c r="D2957" s="2" t="s">
        <v>1791</v>
      </c>
      <c r="E2957" s="8" t="s">
        <v>3299</v>
      </c>
      <c r="F2957" s="4">
        <v>726200</v>
      </c>
      <c r="G2957" s="4"/>
      <c r="H2957" s="4"/>
      <c r="I2957" s="4"/>
      <c r="K2957" t="str">
        <f t="shared" si="94"/>
        <v>WAADAMS</v>
      </c>
      <c r="L2957" s="9">
        <f t="shared" si="95"/>
        <v>726200</v>
      </c>
      <c r="M2957" s="9"/>
    </row>
    <row r="2958" spans="1:13">
      <c r="A2958" s="2" t="s">
        <v>3298</v>
      </c>
      <c r="B2958" s="2" t="s">
        <v>2075</v>
      </c>
      <c r="C2958" s="3" t="s">
        <v>1792</v>
      </c>
      <c r="D2958" s="2" t="s">
        <v>1791</v>
      </c>
      <c r="E2958" s="8" t="s">
        <v>2477</v>
      </c>
      <c r="F2958" s="4">
        <v>726200</v>
      </c>
      <c r="G2958" s="4"/>
      <c r="H2958" s="4"/>
      <c r="I2958" s="4"/>
      <c r="K2958" t="str">
        <f t="shared" si="94"/>
        <v>WAASOTIN</v>
      </c>
      <c r="L2958" s="9">
        <f t="shared" si="95"/>
        <v>726200</v>
      </c>
      <c r="M2958" s="9"/>
    </row>
    <row r="2959" spans="1:13">
      <c r="A2959" s="2" t="s">
        <v>3298</v>
      </c>
      <c r="B2959" s="2" t="s">
        <v>2077</v>
      </c>
      <c r="C2959" s="3" t="s">
        <v>110</v>
      </c>
      <c r="D2959" s="2" t="s">
        <v>1791</v>
      </c>
      <c r="E2959" s="8" t="s">
        <v>3300</v>
      </c>
      <c r="F2959" s="4">
        <v>726200</v>
      </c>
      <c r="G2959" s="4"/>
      <c r="H2959" s="4"/>
      <c r="I2959" s="4"/>
      <c r="K2959" t="str">
        <f t="shared" si="94"/>
        <v>WABENTON</v>
      </c>
      <c r="L2959" s="9">
        <f t="shared" si="95"/>
        <v>726200</v>
      </c>
      <c r="M2959" s="9"/>
    </row>
    <row r="2960" spans="1:13">
      <c r="A2960" s="2" t="s">
        <v>3298</v>
      </c>
      <c r="B2960" s="2" t="s">
        <v>2079</v>
      </c>
      <c r="C2960" s="3" t="s">
        <v>1793</v>
      </c>
      <c r="D2960" s="2" t="s">
        <v>1791</v>
      </c>
      <c r="E2960" s="8" t="s">
        <v>3301</v>
      </c>
      <c r="F2960" s="4">
        <v>726200</v>
      </c>
      <c r="G2960" s="4"/>
      <c r="H2960" s="4"/>
      <c r="I2960" s="4"/>
      <c r="K2960" t="str">
        <f t="shared" si="94"/>
        <v>WACHELAN</v>
      </c>
      <c r="L2960" s="9">
        <f t="shared" si="95"/>
        <v>726200</v>
      </c>
      <c r="M2960" s="9"/>
    </row>
    <row r="2961" spans="1:13">
      <c r="A2961" s="2" t="s">
        <v>3298</v>
      </c>
      <c r="B2961" s="2" t="s">
        <v>2081</v>
      </c>
      <c r="C2961" s="3" t="s">
        <v>1794</v>
      </c>
      <c r="D2961" s="2" t="s">
        <v>1791</v>
      </c>
      <c r="E2961" s="8" t="s">
        <v>3302</v>
      </c>
      <c r="F2961" s="4">
        <v>726200</v>
      </c>
      <c r="G2961" s="4"/>
      <c r="H2961" s="4"/>
      <c r="I2961" s="4"/>
      <c r="K2961" t="str">
        <f t="shared" si="94"/>
        <v>WACLALLAM</v>
      </c>
      <c r="L2961" s="9">
        <f t="shared" si="95"/>
        <v>726200</v>
      </c>
      <c r="M2961" s="9"/>
    </row>
    <row r="2962" spans="1:13">
      <c r="A2962" s="2" t="s">
        <v>3298</v>
      </c>
      <c r="B2962" s="2" t="s">
        <v>2082</v>
      </c>
      <c r="C2962" s="3" t="s">
        <v>115</v>
      </c>
      <c r="D2962" s="2" t="s">
        <v>1791</v>
      </c>
      <c r="E2962" s="8" t="s">
        <v>2967</v>
      </c>
      <c r="F2962" s="4">
        <v>726200</v>
      </c>
      <c r="G2962" s="4"/>
      <c r="H2962" s="4"/>
      <c r="I2962" s="4"/>
      <c r="K2962" t="str">
        <f t="shared" si="94"/>
        <v>WACLARK</v>
      </c>
      <c r="L2962" s="9">
        <f t="shared" si="95"/>
        <v>726200</v>
      </c>
      <c r="M2962" s="9"/>
    </row>
    <row r="2963" spans="1:13">
      <c r="A2963" s="2" t="s">
        <v>3298</v>
      </c>
      <c r="B2963" s="2" t="s">
        <v>2084</v>
      </c>
      <c r="C2963" s="3" t="s">
        <v>117</v>
      </c>
      <c r="D2963" s="2" t="s">
        <v>1791</v>
      </c>
      <c r="E2963" s="8" t="s">
        <v>2083</v>
      </c>
      <c r="F2963" s="4">
        <v>726200</v>
      </c>
      <c r="G2963" s="4"/>
      <c r="H2963" s="4"/>
      <c r="I2963" s="4"/>
      <c r="K2963" t="str">
        <f t="shared" si="94"/>
        <v>WACOLUMBIA</v>
      </c>
      <c r="L2963" s="9">
        <f t="shared" si="95"/>
        <v>726200</v>
      </c>
      <c r="M2963" s="9"/>
    </row>
    <row r="2964" spans="1:13">
      <c r="A2964" s="2" t="s">
        <v>3298</v>
      </c>
      <c r="B2964" s="2" t="s">
        <v>2085</v>
      </c>
      <c r="C2964" s="3" t="s">
        <v>1795</v>
      </c>
      <c r="D2964" s="2" t="s">
        <v>1791</v>
      </c>
      <c r="E2964" s="8" t="s">
        <v>3304</v>
      </c>
      <c r="F2964" s="4">
        <v>726200</v>
      </c>
      <c r="G2964" s="4"/>
      <c r="H2964" s="4"/>
      <c r="I2964" s="4"/>
      <c r="K2964" t="str">
        <f t="shared" si="94"/>
        <v>WACOWLITZ</v>
      </c>
      <c r="L2964" s="9">
        <f t="shared" si="95"/>
        <v>726200</v>
      </c>
      <c r="M2964" s="9"/>
    </row>
    <row r="2965" spans="1:13">
      <c r="A2965" s="2" t="s">
        <v>3298</v>
      </c>
      <c r="B2965" s="2" t="s">
        <v>2087</v>
      </c>
      <c r="C2965" s="3" t="s">
        <v>240</v>
      </c>
      <c r="D2965" s="2" t="s">
        <v>1791</v>
      </c>
      <c r="E2965" s="8" t="s">
        <v>3301</v>
      </c>
      <c r="F2965" s="4">
        <v>726200</v>
      </c>
      <c r="G2965" s="4"/>
      <c r="H2965" s="4"/>
      <c r="I2965" s="4"/>
      <c r="K2965" t="str">
        <f t="shared" si="94"/>
        <v>WADOUGLAS</v>
      </c>
      <c r="L2965" s="9">
        <f t="shared" si="95"/>
        <v>726200</v>
      </c>
      <c r="M2965" s="9"/>
    </row>
    <row r="2966" spans="1:13">
      <c r="A2966" s="2" t="s">
        <v>3298</v>
      </c>
      <c r="B2966" s="2" t="s">
        <v>2088</v>
      </c>
      <c r="C2966" s="3" t="s">
        <v>1796</v>
      </c>
      <c r="D2966" s="2" t="s">
        <v>1791</v>
      </c>
      <c r="E2966" s="8" t="s">
        <v>2083</v>
      </c>
      <c r="F2966" s="4">
        <v>726200</v>
      </c>
      <c r="G2966" s="4"/>
      <c r="H2966" s="4"/>
      <c r="I2966" s="4"/>
      <c r="K2966" t="str">
        <f t="shared" si="94"/>
        <v>WAFERRY</v>
      </c>
      <c r="L2966" s="9">
        <f t="shared" si="95"/>
        <v>726200</v>
      </c>
      <c r="M2966" s="9"/>
    </row>
    <row r="2967" spans="1:13">
      <c r="A2967" s="2" t="s">
        <v>3298</v>
      </c>
      <c r="B2967" s="2" t="s">
        <v>2089</v>
      </c>
      <c r="C2967" s="3" t="s">
        <v>33</v>
      </c>
      <c r="D2967" s="2" t="s">
        <v>1791</v>
      </c>
      <c r="E2967" s="8" t="s">
        <v>3300</v>
      </c>
      <c r="F2967" s="4">
        <v>726200</v>
      </c>
      <c r="G2967" s="4"/>
      <c r="H2967" s="4"/>
      <c r="I2967" s="4"/>
      <c r="K2967" t="str">
        <f t="shared" si="94"/>
        <v>WAFRANKLIN</v>
      </c>
      <c r="L2967" s="9">
        <f t="shared" si="95"/>
        <v>726200</v>
      </c>
      <c r="M2967" s="9"/>
    </row>
    <row r="2968" spans="1:13">
      <c r="A2968" s="2" t="s">
        <v>3298</v>
      </c>
      <c r="B2968" s="2" t="s">
        <v>2090</v>
      </c>
      <c r="C2968" s="3" t="s">
        <v>245</v>
      </c>
      <c r="D2968" s="2" t="s">
        <v>1791</v>
      </c>
      <c r="E2968" s="8" t="s">
        <v>2083</v>
      </c>
      <c r="F2968" s="4">
        <v>726200</v>
      </c>
      <c r="G2968" s="4"/>
      <c r="H2968" s="4"/>
      <c r="I2968" s="4"/>
      <c r="K2968" t="str">
        <f t="shared" si="94"/>
        <v>WAGARFIELD</v>
      </c>
      <c r="L2968" s="9">
        <f t="shared" si="95"/>
        <v>726200</v>
      </c>
      <c r="M2968" s="9"/>
    </row>
    <row r="2969" spans="1:13">
      <c r="A2969" s="2" t="s">
        <v>3298</v>
      </c>
      <c r="B2969" s="2" t="s">
        <v>2091</v>
      </c>
      <c r="C2969" s="3" t="s">
        <v>128</v>
      </c>
      <c r="D2969" s="2" t="s">
        <v>1791</v>
      </c>
      <c r="E2969" s="8" t="s">
        <v>3305</v>
      </c>
      <c r="F2969" s="4">
        <v>726200</v>
      </c>
      <c r="G2969" s="4"/>
      <c r="H2969" s="4"/>
      <c r="I2969" s="4"/>
      <c r="K2969" t="str">
        <f t="shared" si="94"/>
        <v>WAGRANT</v>
      </c>
      <c r="L2969" s="9">
        <f t="shared" si="95"/>
        <v>726200</v>
      </c>
      <c r="M2969" s="9"/>
    </row>
    <row r="2970" spans="1:13">
      <c r="A2970" s="2" t="s">
        <v>3298</v>
      </c>
      <c r="B2970" s="2" t="s">
        <v>2092</v>
      </c>
      <c r="C2970" s="3" t="s">
        <v>1797</v>
      </c>
      <c r="D2970" s="2" t="s">
        <v>1791</v>
      </c>
      <c r="E2970" s="8" t="s">
        <v>3306</v>
      </c>
      <c r="F2970" s="4">
        <v>726200</v>
      </c>
      <c r="G2970" s="4"/>
      <c r="H2970" s="4"/>
      <c r="I2970" s="4"/>
      <c r="K2970" t="str">
        <f t="shared" si="94"/>
        <v>WAGRAYS HARBOR</v>
      </c>
      <c r="L2970" s="9">
        <f t="shared" si="95"/>
        <v>726200</v>
      </c>
      <c r="M2970" s="9"/>
    </row>
    <row r="2971" spans="1:13">
      <c r="A2971" s="2" t="s">
        <v>3298</v>
      </c>
      <c r="B2971" s="2" t="s">
        <v>2093</v>
      </c>
      <c r="C2971" s="3" t="s">
        <v>1798</v>
      </c>
      <c r="D2971" s="2" t="s">
        <v>1791</v>
      </c>
      <c r="E2971" s="8" t="s">
        <v>3307</v>
      </c>
      <c r="F2971" s="4">
        <v>726200</v>
      </c>
      <c r="G2971" s="4"/>
      <c r="H2971" s="4"/>
      <c r="I2971" s="4"/>
      <c r="K2971" t="str">
        <f t="shared" si="94"/>
        <v>WAISLAND</v>
      </c>
      <c r="L2971" s="9">
        <f t="shared" si="95"/>
        <v>726200</v>
      </c>
      <c r="M2971" s="9"/>
    </row>
    <row r="2972" spans="1:13">
      <c r="A2972" s="2" t="s">
        <v>3298</v>
      </c>
      <c r="B2972" s="2" t="s">
        <v>2094</v>
      </c>
      <c r="C2972" s="3" t="s">
        <v>40</v>
      </c>
      <c r="D2972" s="2" t="s">
        <v>1791</v>
      </c>
      <c r="E2972" s="8" t="s">
        <v>2083</v>
      </c>
      <c r="F2972" s="4">
        <v>726200</v>
      </c>
      <c r="G2972" s="4"/>
      <c r="H2972" s="4"/>
      <c r="I2972" s="4"/>
      <c r="K2972" t="str">
        <f t="shared" si="94"/>
        <v>WAJEFFERSON</v>
      </c>
      <c r="L2972" s="9">
        <f t="shared" si="95"/>
        <v>726200</v>
      </c>
      <c r="M2972" s="9"/>
    </row>
    <row r="2973" spans="1:13">
      <c r="A2973" s="2" t="s">
        <v>3298</v>
      </c>
      <c r="B2973" s="2" t="s">
        <v>2096</v>
      </c>
      <c r="C2973" s="3" t="s">
        <v>1615</v>
      </c>
      <c r="D2973" s="2" t="s">
        <v>1791</v>
      </c>
      <c r="E2973" s="8" t="s">
        <v>3308</v>
      </c>
      <c r="F2973" s="4">
        <v>977500</v>
      </c>
      <c r="G2973" s="4"/>
      <c r="H2973" s="4"/>
      <c r="I2973" s="4"/>
      <c r="K2973" t="str">
        <f t="shared" si="94"/>
        <v>WAKING</v>
      </c>
      <c r="L2973" s="9">
        <f t="shared" si="95"/>
        <v>977500</v>
      </c>
      <c r="M2973" s="9"/>
    </row>
    <row r="2974" spans="1:13">
      <c r="A2974" s="2" t="s">
        <v>3298</v>
      </c>
      <c r="B2974" s="2" t="s">
        <v>2098</v>
      </c>
      <c r="C2974" s="3" t="s">
        <v>1799</v>
      </c>
      <c r="D2974" s="2" t="s">
        <v>1791</v>
      </c>
      <c r="E2974" s="8" t="s">
        <v>3309</v>
      </c>
      <c r="F2974" s="4">
        <v>726200</v>
      </c>
      <c r="G2974" s="4"/>
      <c r="H2974" s="4"/>
      <c r="I2974" s="4"/>
      <c r="K2974" t="str">
        <f t="shared" si="94"/>
        <v>WAKITSAP</v>
      </c>
      <c r="L2974" s="9">
        <f t="shared" si="95"/>
        <v>726200</v>
      </c>
      <c r="M2974" s="9"/>
    </row>
    <row r="2975" spans="1:13">
      <c r="A2975" s="2" t="s">
        <v>3298</v>
      </c>
      <c r="B2975" s="2" t="s">
        <v>2099</v>
      </c>
      <c r="C2975" s="3" t="s">
        <v>1800</v>
      </c>
      <c r="D2975" s="2" t="s">
        <v>1791</v>
      </c>
      <c r="E2975" s="8" t="s">
        <v>3310</v>
      </c>
      <c r="F2975" s="4">
        <v>726200</v>
      </c>
      <c r="G2975" s="4"/>
      <c r="H2975" s="4"/>
      <c r="I2975" s="4"/>
      <c r="K2975" t="str">
        <f t="shared" si="94"/>
        <v>WAKITTITAS</v>
      </c>
      <c r="L2975" s="9">
        <f t="shared" si="95"/>
        <v>726200</v>
      </c>
      <c r="M2975" s="9"/>
    </row>
    <row r="2976" spans="1:13">
      <c r="A2976" s="2" t="s">
        <v>3298</v>
      </c>
      <c r="B2976" s="2" t="s">
        <v>2101</v>
      </c>
      <c r="C2976" s="3" t="s">
        <v>1801</v>
      </c>
      <c r="D2976" s="2" t="s">
        <v>1791</v>
      </c>
      <c r="E2976" s="8" t="s">
        <v>2083</v>
      </c>
      <c r="F2976" s="4">
        <v>726200</v>
      </c>
      <c r="G2976" s="4"/>
      <c r="H2976" s="4"/>
      <c r="I2976" s="4"/>
      <c r="K2976" t="str">
        <f t="shared" si="94"/>
        <v>WAKLICKITAT</v>
      </c>
      <c r="L2976" s="9">
        <f t="shared" si="95"/>
        <v>726200</v>
      </c>
      <c r="M2976" s="9"/>
    </row>
    <row r="2977" spans="1:13">
      <c r="A2977" s="2" t="s">
        <v>3298</v>
      </c>
      <c r="B2977" s="2" t="s">
        <v>2102</v>
      </c>
      <c r="C2977" s="3" t="s">
        <v>480</v>
      </c>
      <c r="D2977" s="2" t="s">
        <v>1791</v>
      </c>
      <c r="E2977" s="8" t="s">
        <v>3311</v>
      </c>
      <c r="F2977" s="4">
        <v>726200</v>
      </c>
      <c r="G2977" s="4"/>
      <c r="H2977" s="4"/>
      <c r="I2977" s="4"/>
      <c r="K2977" t="str">
        <f t="shared" si="94"/>
        <v>WALEWIS</v>
      </c>
      <c r="L2977" s="9">
        <f t="shared" si="95"/>
        <v>726200</v>
      </c>
      <c r="M2977" s="9"/>
    </row>
    <row r="2978" spans="1:13">
      <c r="A2978" s="2" t="s">
        <v>3298</v>
      </c>
      <c r="B2978" s="2" t="s">
        <v>2103</v>
      </c>
      <c r="C2978" s="3" t="s">
        <v>136</v>
      </c>
      <c r="D2978" s="2" t="s">
        <v>1791</v>
      </c>
      <c r="E2978" s="8" t="s">
        <v>2083</v>
      </c>
      <c r="F2978" s="4">
        <v>726200</v>
      </c>
      <c r="G2978" s="4"/>
      <c r="H2978" s="4"/>
      <c r="I2978" s="4"/>
      <c r="K2978" t="str">
        <f t="shared" si="94"/>
        <v>WALINCOLN</v>
      </c>
      <c r="L2978" s="9">
        <f t="shared" si="95"/>
        <v>726200</v>
      </c>
      <c r="M2978" s="9"/>
    </row>
    <row r="2979" spans="1:13">
      <c r="A2979" s="2" t="s">
        <v>3298</v>
      </c>
      <c r="B2979" s="2" t="s">
        <v>2105</v>
      </c>
      <c r="C2979" s="3" t="s">
        <v>524</v>
      </c>
      <c r="D2979" s="2" t="s">
        <v>1791</v>
      </c>
      <c r="E2979" s="8" t="s">
        <v>3312</v>
      </c>
      <c r="F2979" s="4">
        <v>726200</v>
      </c>
      <c r="G2979" s="4"/>
      <c r="H2979" s="4"/>
      <c r="I2979" s="4"/>
      <c r="K2979" t="str">
        <f t="shared" si="94"/>
        <v>WAMASON</v>
      </c>
      <c r="L2979" s="9">
        <f t="shared" si="95"/>
        <v>726200</v>
      </c>
      <c r="M2979" s="9"/>
    </row>
    <row r="2980" spans="1:13">
      <c r="A2980" s="2" t="s">
        <v>3298</v>
      </c>
      <c r="B2980" s="2" t="s">
        <v>2107</v>
      </c>
      <c r="C2980" s="3" t="s">
        <v>1802</v>
      </c>
      <c r="D2980" s="2" t="s">
        <v>1791</v>
      </c>
      <c r="E2980" s="8" t="s">
        <v>2083</v>
      </c>
      <c r="F2980" s="4">
        <v>726200</v>
      </c>
      <c r="G2980" s="4"/>
      <c r="H2980" s="4"/>
      <c r="I2980" s="4"/>
      <c r="K2980" t="str">
        <f t="shared" si="94"/>
        <v>WAOKANOGAN</v>
      </c>
      <c r="L2980" s="9">
        <f t="shared" si="95"/>
        <v>726200</v>
      </c>
      <c r="M2980" s="9"/>
    </row>
    <row r="2981" spans="1:13">
      <c r="A2981" s="2" t="s">
        <v>3298</v>
      </c>
      <c r="B2981" s="2" t="s">
        <v>2109</v>
      </c>
      <c r="C2981" s="3" t="s">
        <v>1803</v>
      </c>
      <c r="D2981" s="2" t="s">
        <v>1791</v>
      </c>
      <c r="E2981" s="8" t="s">
        <v>2083</v>
      </c>
      <c r="F2981" s="4">
        <v>726200</v>
      </c>
      <c r="G2981" s="4"/>
      <c r="H2981" s="4"/>
      <c r="I2981" s="4"/>
      <c r="K2981" t="str">
        <f t="shared" si="94"/>
        <v>WAPACIFIC</v>
      </c>
      <c r="L2981" s="9">
        <f t="shared" si="95"/>
        <v>726200</v>
      </c>
      <c r="M2981" s="9"/>
    </row>
    <row r="2982" spans="1:13">
      <c r="A2982" s="2" t="s">
        <v>3298</v>
      </c>
      <c r="B2982" s="2" t="s">
        <v>2111</v>
      </c>
      <c r="C2982" s="3" t="s">
        <v>1804</v>
      </c>
      <c r="D2982" s="2" t="s">
        <v>1791</v>
      </c>
      <c r="E2982" s="8" t="s">
        <v>2083</v>
      </c>
      <c r="F2982" s="4">
        <v>726200</v>
      </c>
      <c r="G2982" s="4"/>
      <c r="H2982" s="4"/>
      <c r="I2982" s="4"/>
      <c r="K2982" t="str">
        <f t="shared" si="94"/>
        <v>WAPEND OREILLE</v>
      </c>
      <c r="L2982" s="9">
        <f t="shared" si="95"/>
        <v>726200</v>
      </c>
      <c r="M2982" s="9"/>
    </row>
    <row r="2983" spans="1:13">
      <c r="A2983" s="2" t="s">
        <v>3298</v>
      </c>
      <c r="B2983" s="2" t="s">
        <v>2112</v>
      </c>
      <c r="C2983" s="3" t="s">
        <v>418</v>
      </c>
      <c r="D2983" s="2" t="s">
        <v>1791</v>
      </c>
      <c r="E2983" s="8" t="s">
        <v>3308</v>
      </c>
      <c r="F2983" s="4">
        <v>977500</v>
      </c>
      <c r="G2983" s="4"/>
      <c r="H2983" s="4"/>
      <c r="I2983" s="4"/>
      <c r="K2983" t="str">
        <f t="shared" si="94"/>
        <v>WAPIERCE</v>
      </c>
      <c r="L2983" s="9">
        <f t="shared" si="95"/>
        <v>977500</v>
      </c>
      <c r="M2983" s="9"/>
    </row>
    <row r="2984" spans="1:13">
      <c r="A2984" s="2" t="s">
        <v>3298</v>
      </c>
      <c r="B2984" s="2" t="s">
        <v>2114</v>
      </c>
      <c r="C2984" s="3" t="s">
        <v>271</v>
      </c>
      <c r="D2984" s="2" t="s">
        <v>1791</v>
      </c>
      <c r="E2984" s="8" t="s">
        <v>2083</v>
      </c>
      <c r="F2984" s="4">
        <v>726200</v>
      </c>
      <c r="G2984" s="4"/>
      <c r="H2984" s="4"/>
      <c r="I2984" s="4"/>
      <c r="K2984" t="str">
        <f t="shared" si="94"/>
        <v>WASAN JUAN</v>
      </c>
      <c r="L2984" s="9">
        <f t="shared" si="95"/>
        <v>726200</v>
      </c>
      <c r="M2984" s="9"/>
    </row>
    <row r="2985" spans="1:13">
      <c r="A2985" s="2" t="s">
        <v>3298</v>
      </c>
      <c r="B2985" s="2" t="s">
        <v>2116</v>
      </c>
      <c r="C2985" s="3" t="s">
        <v>1805</v>
      </c>
      <c r="D2985" s="2" t="s">
        <v>1791</v>
      </c>
      <c r="E2985" s="8" t="s">
        <v>3314</v>
      </c>
      <c r="F2985" s="4">
        <v>726200</v>
      </c>
      <c r="G2985" s="4"/>
      <c r="H2985" s="4"/>
      <c r="I2985" s="4"/>
      <c r="K2985" t="str">
        <f t="shared" si="94"/>
        <v>WASKAGIT</v>
      </c>
      <c r="L2985" s="9">
        <f t="shared" si="95"/>
        <v>726200</v>
      </c>
      <c r="M2985" s="9"/>
    </row>
    <row r="2986" spans="1:13">
      <c r="A2986" s="2" t="s">
        <v>3298</v>
      </c>
      <c r="B2986" s="2" t="s">
        <v>2117</v>
      </c>
      <c r="C2986" s="3" t="s">
        <v>1806</v>
      </c>
      <c r="D2986" s="2" t="s">
        <v>1791</v>
      </c>
      <c r="E2986" s="8" t="s">
        <v>2967</v>
      </c>
      <c r="F2986" s="4">
        <v>726200</v>
      </c>
      <c r="G2986" s="4"/>
      <c r="H2986" s="4"/>
      <c r="I2986" s="4"/>
      <c r="K2986" t="str">
        <f t="shared" si="94"/>
        <v>WASKAMANIA</v>
      </c>
      <c r="L2986" s="9">
        <f t="shared" si="95"/>
        <v>726200</v>
      </c>
      <c r="M2986" s="9"/>
    </row>
    <row r="2987" spans="1:13">
      <c r="A2987" s="2" t="s">
        <v>3298</v>
      </c>
      <c r="B2987" s="2" t="s">
        <v>2118</v>
      </c>
      <c r="C2987" s="3" t="s">
        <v>1807</v>
      </c>
      <c r="D2987" s="2" t="s">
        <v>1791</v>
      </c>
      <c r="E2987" s="8" t="s">
        <v>3308</v>
      </c>
      <c r="F2987" s="4">
        <v>977500</v>
      </c>
      <c r="G2987" s="4"/>
      <c r="H2987" s="4"/>
      <c r="I2987" s="4"/>
      <c r="K2987" t="str">
        <f t="shared" si="94"/>
        <v>WASNOHOMISH</v>
      </c>
      <c r="L2987" s="9">
        <f t="shared" si="95"/>
        <v>977500</v>
      </c>
      <c r="M2987" s="9"/>
    </row>
    <row r="2988" spans="1:13">
      <c r="A2988" s="2" t="s">
        <v>3298</v>
      </c>
      <c r="B2988" s="2" t="s">
        <v>2120</v>
      </c>
      <c r="C2988" s="3" t="s">
        <v>1808</v>
      </c>
      <c r="D2988" s="2" t="s">
        <v>1791</v>
      </c>
      <c r="E2988" s="8" t="s">
        <v>3313</v>
      </c>
      <c r="F2988" s="4">
        <v>726200</v>
      </c>
      <c r="G2988" s="4"/>
      <c r="H2988" s="4"/>
      <c r="I2988" s="4"/>
      <c r="K2988" t="str">
        <f t="shared" si="94"/>
        <v>WASPOKANE</v>
      </c>
      <c r="L2988" s="9">
        <f t="shared" si="95"/>
        <v>726200</v>
      </c>
      <c r="M2988" s="9"/>
    </row>
    <row r="2989" spans="1:13">
      <c r="A2989" s="2" t="s">
        <v>3298</v>
      </c>
      <c r="B2989" s="2" t="s">
        <v>2121</v>
      </c>
      <c r="C2989" s="3" t="s">
        <v>692</v>
      </c>
      <c r="D2989" s="2" t="s">
        <v>1791</v>
      </c>
      <c r="E2989" s="8" t="s">
        <v>3313</v>
      </c>
      <c r="F2989" s="4">
        <v>726200</v>
      </c>
      <c r="G2989" s="4"/>
      <c r="H2989" s="4"/>
      <c r="I2989" s="4"/>
      <c r="K2989" t="str">
        <f t="shared" si="94"/>
        <v>WASTEVENS</v>
      </c>
      <c r="L2989" s="9">
        <f t="shared" si="95"/>
        <v>726200</v>
      </c>
      <c r="M2989" s="9"/>
    </row>
    <row r="2990" spans="1:13">
      <c r="A2990" s="2" t="s">
        <v>3298</v>
      </c>
      <c r="B2990" s="2" t="s">
        <v>2123</v>
      </c>
      <c r="C2990" s="3" t="s">
        <v>1121</v>
      </c>
      <c r="D2990" s="2" t="s">
        <v>1791</v>
      </c>
      <c r="E2990" s="8" t="s">
        <v>3315</v>
      </c>
      <c r="F2990" s="4">
        <v>726200</v>
      </c>
      <c r="G2990" s="4"/>
      <c r="H2990" s="4"/>
      <c r="I2990" s="4"/>
      <c r="K2990" t="str">
        <f t="shared" si="94"/>
        <v>WATHURSTON</v>
      </c>
      <c r="L2990" s="9">
        <f t="shared" si="95"/>
        <v>726200</v>
      </c>
      <c r="M2990" s="9"/>
    </row>
    <row r="2991" spans="1:13">
      <c r="A2991" s="2" t="s">
        <v>3298</v>
      </c>
      <c r="B2991" s="2" t="s">
        <v>2124</v>
      </c>
      <c r="C2991" s="3" t="s">
        <v>1809</v>
      </c>
      <c r="D2991" s="2" t="s">
        <v>1791</v>
      </c>
      <c r="E2991" s="8" t="s">
        <v>2083</v>
      </c>
      <c r="F2991" s="4">
        <v>726200</v>
      </c>
      <c r="G2991" s="4"/>
      <c r="H2991" s="4"/>
      <c r="I2991" s="4"/>
      <c r="K2991" t="str">
        <f t="shared" si="94"/>
        <v>WAWAHKIAKUM</v>
      </c>
      <c r="L2991" s="9">
        <f t="shared" si="95"/>
        <v>726200</v>
      </c>
      <c r="M2991" s="9"/>
    </row>
    <row r="2992" spans="1:13">
      <c r="A2992" s="2" t="s">
        <v>3298</v>
      </c>
      <c r="B2992" s="2" t="s">
        <v>2125</v>
      </c>
      <c r="C2992" s="3" t="s">
        <v>1810</v>
      </c>
      <c r="D2992" s="2" t="s">
        <v>1791</v>
      </c>
      <c r="E2992" s="8" t="s">
        <v>3303</v>
      </c>
      <c r="F2992" s="4">
        <v>726200</v>
      </c>
      <c r="G2992" s="4"/>
      <c r="H2992" s="4"/>
      <c r="I2992" s="4"/>
      <c r="K2992" t="str">
        <f t="shared" si="94"/>
        <v>WAWALLA WALLA</v>
      </c>
      <c r="L2992" s="9">
        <f t="shared" si="95"/>
        <v>726200</v>
      </c>
      <c r="M2992" s="9"/>
    </row>
    <row r="2993" spans="1:13">
      <c r="A2993" s="2" t="s">
        <v>3298</v>
      </c>
      <c r="B2993" s="2" t="s">
        <v>2127</v>
      </c>
      <c r="C2993" s="3" t="s">
        <v>1811</v>
      </c>
      <c r="D2993" s="2" t="s">
        <v>1791</v>
      </c>
      <c r="E2993" s="8" t="s">
        <v>3316</v>
      </c>
      <c r="F2993" s="4">
        <v>726200</v>
      </c>
      <c r="G2993" s="4"/>
      <c r="H2993" s="4"/>
      <c r="I2993" s="4"/>
      <c r="K2993" t="str">
        <f t="shared" si="94"/>
        <v>WAWHATCOM</v>
      </c>
      <c r="L2993" s="9">
        <f t="shared" si="95"/>
        <v>726200</v>
      </c>
      <c r="M2993" s="9"/>
    </row>
    <row r="2994" spans="1:13">
      <c r="A2994" s="2" t="s">
        <v>3298</v>
      </c>
      <c r="B2994" s="2" t="s">
        <v>2128</v>
      </c>
      <c r="C2994" s="3" t="s">
        <v>1812</v>
      </c>
      <c r="D2994" s="2" t="s">
        <v>1791</v>
      </c>
      <c r="E2994" s="8" t="s">
        <v>3317</v>
      </c>
      <c r="F2994" s="4">
        <v>726200</v>
      </c>
      <c r="G2994" s="4"/>
      <c r="H2994" s="4"/>
      <c r="I2994" s="4"/>
      <c r="K2994" t="str">
        <f t="shared" si="94"/>
        <v>WAWHITMAN</v>
      </c>
      <c r="L2994" s="9">
        <f t="shared" si="95"/>
        <v>726200</v>
      </c>
      <c r="M2994" s="9"/>
    </row>
    <row r="2995" spans="1:13">
      <c r="A2995" s="2" t="s">
        <v>3298</v>
      </c>
      <c r="B2995" s="2" t="s">
        <v>2129</v>
      </c>
      <c r="C2995" s="3" t="s">
        <v>1813</v>
      </c>
      <c r="D2995" s="2" t="s">
        <v>1791</v>
      </c>
      <c r="E2995" s="8" t="s">
        <v>3318</v>
      </c>
      <c r="F2995" s="4">
        <v>726200</v>
      </c>
      <c r="G2995" s="4"/>
      <c r="H2995" s="4"/>
      <c r="I2995" s="4"/>
      <c r="K2995" t="str">
        <f t="shared" si="94"/>
        <v>WAYAKIMA</v>
      </c>
      <c r="L2995" s="9">
        <f t="shared" si="95"/>
        <v>726200</v>
      </c>
      <c r="M2995" s="9"/>
    </row>
    <row r="2996" spans="1:13">
      <c r="A2996" s="2" t="s">
        <v>3319</v>
      </c>
      <c r="B2996" s="2" t="s">
        <v>2073</v>
      </c>
      <c r="C2996" s="3" t="s">
        <v>6</v>
      </c>
      <c r="D2996" s="2" t="s">
        <v>1814</v>
      </c>
      <c r="E2996" s="8" t="s">
        <v>2083</v>
      </c>
      <c r="F2996" s="4">
        <v>726200</v>
      </c>
      <c r="G2996" s="4"/>
      <c r="H2996" s="4"/>
      <c r="I2996" s="4"/>
      <c r="K2996" t="str">
        <f t="shared" si="94"/>
        <v>WVBARBOUR</v>
      </c>
      <c r="L2996" s="9">
        <f t="shared" si="95"/>
        <v>726200</v>
      </c>
      <c r="M2996" s="9"/>
    </row>
    <row r="2997" spans="1:13">
      <c r="A2997" s="2" t="s">
        <v>3319</v>
      </c>
      <c r="B2997" s="2" t="s">
        <v>2075</v>
      </c>
      <c r="C2997" s="3" t="s">
        <v>1444</v>
      </c>
      <c r="D2997" s="2" t="s">
        <v>1814</v>
      </c>
      <c r="E2997" s="8" t="s">
        <v>2648</v>
      </c>
      <c r="F2997" s="4">
        <v>726200</v>
      </c>
      <c r="G2997" s="4"/>
      <c r="H2997" s="4"/>
      <c r="I2997" s="4"/>
      <c r="K2997" t="str">
        <f t="shared" si="94"/>
        <v>WVBERKELEY</v>
      </c>
      <c r="L2997" s="9">
        <f t="shared" si="95"/>
        <v>726200</v>
      </c>
      <c r="M2997" s="9"/>
    </row>
    <row r="2998" spans="1:13">
      <c r="A2998" s="2" t="s">
        <v>3319</v>
      </c>
      <c r="B2998" s="2" t="s">
        <v>2077</v>
      </c>
      <c r="C2998" s="3" t="s">
        <v>111</v>
      </c>
      <c r="D2998" s="2" t="s">
        <v>1814</v>
      </c>
      <c r="E2998" s="8" t="s">
        <v>3320</v>
      </c>
      <c r="F2998" s="4">
        <v>726200</v>
      </c>
      <c r="G2998" s="4"/>
      <c r="H2998" s="4"/>
      <c r="I2998" s="4"/>
      <c r="K2998" t="str">
        <f t="shared" si="94"/>
        <v>WVBOONE</v>
      </c>
      <c r="L2998" s="9">
        <f t="shared" si="95"/>
        <v>726200</v>
      </c>
      <c r="M2998" s="9"/>
    </row>
    <row r="2999" spans="1:13">
      <c r="A2999" s="2" t="s">
        <v>3319</v>
      </c>
      <c r="B2999" s="2" t="s">
        <v>2079</v>
      </c>
      <c r="C2999" s="3" t="s">
        <v>1815</v>
      </c>
      <c r="D2999" s="2" t="s">
        <v>1814</v>
      </c>
      <c r="E2999" s="8" t="s">
        <v>2083</v>
      </c>
      <c r="F2999" s="4">
        <v>726200</v>
      </c>
      <c r="G2999" s="4"/>
      <c r="H2999" s="4"/>
      <c r="I2999" s="4"/>
      <c r="K2999" t="str">
        <f t="shared" si="94"/>
        <v>WVBRAXTON</v>
      </c>
      <c r="L2999" s="9">
        <f t="shared" si="95"/>
        <v>726200</v>
      </c>
      <c r="M2999" s="9"/>
    </row>
    <row r="3000" spans="1:13">
      <c r="A3000" s="2" t="s">
        <v>3319</v>
      </c>
      <c r="B3000" s="2" t="s">
        <v>2081</v>
      </c>
      <c r="C3000" s="3" t="s">
        <v>1816</v>
      </c>
      <c r="D3000" s="2" t="s">
        <v>1814</v>
      </c>
      <c r="E3000" s="8" t="s">
        <v>2925</v>
      </c>
      <c r="F3000" s="4">
        <v>726200</v>
      </c>
      <c r="G3000" s="4"/>
      <c r="H3000" s="4"/>
      <c r="I3000" s="4"/>
      <c r="K3000" t="str">
        <f t="shared" si="94"/>
        <v>WVBROOKE</v>
      </c>
      <c r="L3000" s="9">
        <f t="shared" si="95"/>
        <v>726200</v>
      </c>
      <c r="M3000" s="9"/>
    </row>
    <row r="3001" spans="1:13">
      <c r="A3001" s="2" t="s">
        <v>3319</v>
      </c>
      <c r="B3001" s="2" t="s">
        <v>2082</v>
      </c>
      <c r="C3001" s="3" t="s">
        <v>1817</v>
      </c>
      <c r="D3001" s="2" t="s">
        <v>1814</v>
      </c>
      <c r="E3001" s="8" t="s">
        <v>2602</v>
      </c>
      <c r="F3001" s="4">
        <v>726200</v>
      </c>
      <c r="G3001" s="4"/>
      <c r="H3001" s="4"/>
      <c r="I3001" s="4"/>
      <c r="K3001" t="str">
        <f t="shared" si="94"/>
        <v>WVCABELL</v>
      </c>
      <c r="L3001" s="9">
        <f t="shared" si="95"/>
        <v>726200</v>
      </c>
      <c r="M3001" s="9"/>
    </row>
    <row r="3002" spans="1:13">
      <c r="A3002" s="2" t="s">
        <v>3319</v>
      </c>
      <c r="B3002" s="2" t="s">
        <v>2084</v>
      </c>
      <c r="C3002" s="3" t="s">
        <v>11</v>
      </c>
      <c r="D3002" s="2" t="s">
        <v>1814</v>
      </c>
      <c r="E3002" s="8" t="s">
        <v>2083</v>
      </c>
      <c r="F3002" s="4">
        <v>726200</v>
      </c>
      <c r="G3002" s="4"/>
      <c r="H3002" s="4"/>
      <c r="I3002" s="4"/>
      <c r="K3002" t="str">
        <f t="shared" si="94"/>
        <v>WVCALHOUN</v>
      </c>
      <c r="L3002" s="9">
        <f t="shared" si="95"/>
        <v>726200</v>
      </c>
      <c r="M3002" s="9"/>
    </row>
    <row r="3003" spans="1:13">
      <c r="A3003" s="2" t="s">
        <v>3319</v>
      </c>
      <c r="B3003" s="2" t="s">
        <v>2085</v>
      </c>
      <c r="C3003" s="3" t="s">
        <v>17</v>
      </c>
      <c r="D3003" s="2" t="s">
        <v>1814</v>
      </c>
      <c r="E3003" s="8" t="s">
        <v>3320</v>
      </c>
      <c r="F3003" s="4">
        <v>726200</v>
      </c>
      <c r="G3003" s="4"/>
      <c r="H3003" s="4"/>
      <c r="I3003" s="4"/>
      <c r="K3003" t="str">
        <f t="shared" si="94"/>
        <v>WVCLAY</v>
      </c>
      <c r="L3003" s="9">
        <f t="shared" si="95"/>
        <v>726200</v>
      </c>
      <c r="M3003" s="9"/>
    </row>
    <row r="3004" spans="1:13">
      <c r="A3004" s="2" t="s">
        <v>3319</v>
      </c>
      <c r="B3004" s="2" t="s">
        <v>2087</v>
      </c>
      <c r="C3004" s="3" t="s">
        <v>1818</v>
      </c>
      <c r="D3004" s="2" t="s">
        <v>1814</v>
      </c>
      <c r="E3004" s="8" t="s">
        <v>3321</v>
      </c>
      <c r="F3004" s="4">
        <v>726200</v>
      </c>
      <c r="G3004" s="4"/>
      <c r="H3004" s="4"/>
      <c r="I3004" s="4"/>
      <c r="K3004" t="str">
        <f t="shared" si="94"/>
        <v>WVDODDRIDGE</v>
      </c>
      <c r="L3004" s="9">
        <f t="shared" si="95"/>
        <v>726200</v>
      </c>
      <c r="M3004" s="9"/>
    </row>
    <row r="3005" spans="1:13">
      <c r="A3005" s="2" t="s">
        <v>3319</v>
      </c>
      <c r="B3005" s="2" t="s">
        <v>2088</v>
      </c>
      <c r="C3005" s="3" t="s">
        <v>32</v>
      </c>
      <c r="D3005" s="2" t="s">
        <v>1814</v>
      </c>
      <c r="E3005" s="8" t="s">
        <v>3322</v>
      </c>
      <c r="F3005" s="4">
        <v>726200</v>
      </c>
      <c r="G3005" s="4"/>
      <c r="H3005" s="4"/>
      <c r="I3005" s="4"/>
      <c r="K3005" t="str">
        <f t="shared" si="94"/>
        <v>WVFAYETTE</v>
      </c>
      <c r="L3005" s="9">
        <f t="shared" si="95"/>
        <v>726200</v>
      </c>
      <c r="M3005" s="9"/>
    </row>
    <row r="3006" spans="1:13">
      <c r="A3006" s="2" t="s">
        <v>3319</v>
      </c>
      <c r="B3006" s="2" t="s">
        <v>2089</v>
      </c>
      <c r="C3006" s="3" t="s">
        <v>386</v>
      </c>
      <c r="D3006" s="2" t="s">
        <v>1814</v>
      </c>
      <c r="E3006" s="8" t="s">
        <v>2083</v>
      </c>
      <c r="F3006" s="4">
        <v>726200</v>
      </c>
      <c r="G3006" s="4"/>
      <c r="H3006" s="4"/>
      <c r="I3006" s="4"/>
      <c r="K3006" t="str">
        <f t="shared" si="94"/>
        <v>WVGILMER</v>
      </c>
      <c r="L3006" s="9">
        <f t="shared" si="95"/>
        <v>726200</v>
      </c>
      <c r="M3006" s="9"/>
    </row>
    <row r="3007" spans="1:13">
      <c r="A3007" s="2" t="s">
        <v>3319</v>
      </c>
      <c r="B3007" s="2" t="s">
        <v>2090</v>
      </c>
      <c r="C3007" s="3" t="s">
        <v>128</v>
      </c>
      <c r="D3007" s="2" t="s">
        <v>1814</v>
      </c>
      <c r="E3007" s="8" t="s">
        <v>2083</v>
      </c>
      <c r="F3007" s="4">
        <v>726200</v>
      </c>
      <c r="G3007" s="4"/>
      <c r="H3007" s="4"/>
      <c r="I3007" s="4"/>
      <c r="K3007" t="str">
        <f t="shared" si="94"/>
        <v>WVGRANT</v>
      </c>
      <c r="L3007" s="9">
        <f t="shared" si="95"/>
        <v>726200</v>
      </c>
      <c r="M3007" s="9"/>
    </row>
    <row r="3008" spans="1:13">
      <c r="A3008" s="2" t="s">
        <v>3319</v>
      </c>
      <c r="B3008" s="2" t="s">
        <v>2091</v>
      </c>
      <c r="C3008" s="3" t="s">
        <v>1819</v>
      </c>
      <c r="D3008" s="2" t="s">
        <v>1814</v>
      </c>
      <c r="E3008" s="8" t="s">
        <v>2083</v>
      </c>
      <c r="F3008" s="4">
        <v>726200</v>
      </c>
      <c r="G3008" s="4"/>
      <c r="H3008" s="4"/>
      <c r="I3008" s="4"/>
      <c r="K3008" t="str">
        <f t="shared" si="94"/>
        <v>WVGREENBRIER</v>
      </c>
      <c r="L3008" s="9">
        <f t="shared" si="95"/>
        <v>726200</v>
      </c>
      <c r="M3008" s="9"/>
    </row>
    <row r="3009" spans="1:13">
      <c r="A3009" s="2" t="s">
        <v>3319</v>
      </c>
      <c r="B3009" s="2" t="s">
        <v>2092</v>
      </c>
      <c r="C3009" s="3" t="s">
        <v>840</v>
      </c>
      <c r="D3009" s="2" t="s">
        <v>1814</v>
      </c>
      <c r="E3009" s="8" t="s">
        <v>3256</v>
      </c>
      <c r="F3009" s="4">
        <v>726200</v>
      </c>
      <c r="G3009" s="4"/>
      <c r="H3009" s="4"/>
      <c r="I3009" s="4"/>
      <c r="K3009" t="str">
        <f t="shared" si="94"/>
        <v>WVHAMPSHIRE</v>
      </c>
      <c r="L3009" s="9">
        <f t="shared" si="95"/>
        <v>726200</v>
      </c>
      <c r="M3009" s="9"/>
    </row>
    <row r="3010" spans="1:13">
      <c r="A3010" s="2" t="s">
        <v>3319</v>
      </c>
      <c r="B3010" s="2" t="s">
        <v>2093</v>
      </c>
      <c r="C3010" s="3" t="s">
        <v>394</v>
      </c>
      <c r="D3010" s="2" t="s">
        <v>1814</v>
      </c>
      <c r="E3010" s="8" t="s">
        <v>2925</v>
      </c>
      <c r="F3010" s="4">
        <v>726200</v>
      </c>
      <c r="G3010" s="4"/>
      <c r="H3010" s="4"/>
      <c r="I3010" s="4"/>
      <c r="K3010" t="str">
        <f t="shared" si="94"/>
        <v>WVHANCOCK</v>
      </c>
      <c r="L3010" s="9">
        <f t="shared" si="95"/>
        <v>726200</v>
      </c>
      <c r="M3010" s="9"/>
    </row>
    <row r="3011" spans="1:13">
      <c r="A3011" s="2" t="s">
        <v>3319</v>
      </c>
      <c r="B3011" s="2" t="s">
        <v>2094</v>
      </c>
      <c r="C3011" s="3" t="s">
        <v>1820</v>
      </c>
      <c r="D3011" s="2" t="s">
        <v>1814</v>
      </c>
      <c r="E3011" s="8" t="s">
        <v>2083</v>
      </c>
      <c r="F3011" s="4">
        <v>726200</v>
      </c>
      <c r="G3011" s="4"/>
      <c r="H3011" s="4"/>
      <c r="I3011" s="4"/>
      <c r="K3011" t="str">
        <f t="shared" si="94"/>
        <v>WVHARDY</v>
      </c>
      <c r="L3011" s="9">
        <f t="shared" si="95"/>
        <v>726200</v>
      </c>
      <c r="M3011" s="9"/>
    </row>
    <row r="3012" spans="1:13">
      <c r="A3012" s="2" t="s">
        <v>3319</v>
      </c>
      <c r="B3012" s="2" t="s">
        <v>2096</v>
      </c>
      <c r="C3012" s="3" t="s">
        <v>557</v>
      </c>
      <c r="D3012" s="2" t="s">
        <v>1814</v>
      </c>
      <c r="E3012" s="8" t="s">
        <v>3321</v>
      </c>
      <c r="F3012" s="4">
        <v>726200</v>
      </c>
      <c r="G3012" s="4"/>
      <c r="H3012" s="4"/>
      <c r="I3012" s="4"/>
      <c r="K3012" t="str">
        <f t="shared" si="94"/>
        <v>WVHARRISON</v>
      </c>
      <c r="L3012" s="9">
        <f t="shared" si="95"/>
        <v>726200</v>
      </c>
      <c r="M3012" s="9"/>
    </row>
    <row r="3013" spans="1:13">
      <c r="A3013" s="2" t="s">
        <v>3319</v>
      </c>
      <c r="B3013" s="2" t="s">
        <v>2098</v>
      </c>
      <c r="C3013" s="3" t="s">
        <v>39</v>
      </c>
      <c r="D3013" s="2" t="s">
        <v>1814</v>
      </c>
      <c r="E3013" s="8" t="s">
        <v>3320</v>
      </c>
      <c r="F3013" s="4">
        <v>726200</v>
      </c>
      <c r="G3013" s="4"/>
      <c r="H3013" s="4"/>
      <c r="I3013" s="4"/>
      <c r="K3013" t="str">
        <f t="shared" ref="K3013:K3076" si="96">+D3013&amp;C3013</f>
        <v>WVJACKSON</v>
      </c>
      <c r="L3013" s="9">
        <f t="shared" ref="L3013:L3076" si="97">+F3013</f>
        <v>726200</v>
      </c>
      <c r="M3013" s="9"/>
    </row>
    <row r="3014" spans="1:13">
      <c r="A3014" s="2" t="s">
        <v>3319</v>
      </c>
      <c r="B3014" s="2" t="s">
        <v>2099</v>
      </c>
      <c r="C3014" s="3" t="s">
        <v>40</v>
      </c>
      <c r="D3014" s="2" t="s">
        <v>1814</v>
      </c>
      <c r="E3014" s="8" t="s">
        <v>2307</v>
      </c>
      <c r="F3014" s="4">
        <v>1089300</v>
      </c>
      <c r="G3014" s="4"/>
      <c r="H3014" s="4"/>
      <c r="I3014" s="4"/>
      <c r="K3014" t="str">
        <f t="shared" si="96"/>
        <v>WVJEFFERSON</v>
      </c>
      <c r="L3014" s="9">
        <f t="shared" si="97"/>
        <v>1089300</v>
      </c>
      <c r="M3014" s="9"/>
    </row>
    <row r="3015" spans="1:13">
      <c r="A3015" s="2" t="s">
        <v>3319</v>
      </c>
      <c r="B3015" s="2" t="s">
        <v>2101</v>
      </c>
      <c r="C3015" s="3" t="s">
        <v>1821</v>
      </c>
      <c r="D3015" s="2" t="s">
        <v>1814</v>
      </c>
      <c r="E3015" s="8" t="s">
        <v>3320</v>
      </c>
      <c r="F3015" s="4">
        <v>726200</v>
      </c>
      <c r="G3015" s="4"/>
      <c r="H3015" s="4"/>
      <c r="I3015" s="4"/>
      <c r="K3015" t="str">
        <f t="shared" si="96"/>
        <v>WVKANAWHA</v>
      </c>
      <c r="L3015" s="9">
        <f t="shared" si="97"/>
        <v>726200</v>
      </c>
      <c r="M3015" s="9"/>
    </row>
    <row r="3016" spans="1:13">
      <c r="A3016" s="2" t="s">
        <v>3319</v>
      </c>
      <c r="B3016" s="2" t="s">
        <v>2102</v>
      </c>
      <c r="C3016" s="3" t="s">
        <v>480</v>
      </c>
      <c r="D3016" s="2" t="s">
        <v>1814</v>
      </c>
      <c r="E3016" s="8" t="s">
        <v>2083</v>
      </c>
      <c r="F3016" s="4">
        <v>726200</v>
      </c>
      <c r="G3016" s="4"/>
      <c r="H3016" s="4"/>
      <c r="I3016" s="4"/>
      <c r="K3016" t="str">
        <f t="shared" si="96"/>
        <v>WVLEWIS</v>
      </c>
      <c r="L3016" s="9">
        <f t="shared" si="97"/>
        <v>726200</v>
      </c>
      <c r="M3016" s="9"/>
    </row>
    <row r="3017" spans="1:13">
      <c r="A3017" s="2" t="s">
        <v>3319</v>
      </c>
      <c r="B3017" s="2" t="s">
        <v>2103</v>
      </c>
      <c r="C3017" s="3" t="s">
        <v>136</v>
      </c>
      <c r="D3017" s="2" t="s">
        <v>1814</v>
      </c>
      <c r="E3017" s="8" t="s">
        <v>3320</v>
      </c>
      <c r="F3017" s="4">
        <v>726200</v>
      </c>
      <c r="G3017" s="4"/>
      <c r="H3017" s="4"/>
      <c r="I3017" s="4"/>
      <c r="K3017" t="str">
        <f t="shared" si="96"/>
        <v>WVLINCOLN</v>
      </c>
      <c r="L3017" s="9">
        <f t="shared" si="97"/>
        <v>726200</v>
      </c>
      <c r="M3017" s="9"/>
    </row>
    <row r="3018" spans="1:13">
      <c r="A3018" s="2" t="s">
        <v>3319</v>
      </c>
      <c r="B3018" s="2" t="s">
        <v>2105</v>
      </c>
      <c r="C3018" s="3" t="s">
        <v>138</v>
      </c>
      <c r="D3018" s="2" t="s">
        <v>1814</v>
      </c>
      <c r="E3018" s="8" t="s">
        <v>3410</v>
      </c>
      <c r="F3018" s="4">
        <v>726200</v>
      </c>
      <c r="G3018" s="4"/>
      <c r="H3018" s="4"/>
      <c r="I3018" s="4"/>
      <c r="K3018" t="str">
        <f t="shared" si="96"/>
        <v>WVLOGAN</v>
      </c>
      <c r="L3018" s="9">
        <f t="shared" si="97"/>
        <v>726200</v>
      </c>
      <c r="M3018" s="9"/>
    </row>
    <row r="3019" spans="1:13">
      <c r="A3019" s="2" t="s">
        <v>3319</v>
      </c>
      <c r="B3019" s="2" t="s">
        <v>2107</v>
      </c>
      <c r="C3019" s="3" t="s">
        <v>1248</v>
      </c>
      <c r="D3019" s="2" t="s">
        <v>1814</v>
      </c>
      <c r="E3019" s="8" t="s">
        <v>2083</v>
      </c>
      <c r="F3019" s="4">
        <v>726200</v>
      </c>
      <c r="G3019" s="4"/>
      <c r="H3019" s="4"/>
      <c r="I3019" s="4"/>
      <c r="K3019" t="str">
        <f t="shared" si="96"/>
        <v>WVMCDOWELL</v>
      </c>
      <c r="L3019" s="9">
        <f t="shared" si="97"/>
        <v>726200</v>
      </c>
      <c r="M3019" s="9"/>
    </row>
    <row r="3020" spans="1:13">
      <c r="A3020" s="2" t="s">
        <v>3319</v>
      </c>
      <c r="B3020" s="2" t="s">
        <v>2109</v>
      </c>
      <c r="C3020" s="3" t="s">
        <v>50</v>
      </c>
      <c r="D3020" s="2" t="s">
        <v>1814</v>
      </c>
      <c r="E3020" s="8" t="s">
        <v>3323</v>
      </c>
      <c r="F3020" s="4">
        <v>726200</v>
      </c>
      <c r="G3020" s="4"/>
      <c r="H3020" s="4"/>
      <c r="I3020" s="4"/>
      <c r="K3020" t="str">
        <f t="shared" si="96"/>
        <v>WVMARION</v>
      </c>
      <c r="L3020" s="9">
        <f t="shared" si="97"/>
        <v>726200</v>
      </c>
      <c r="M3020" s="9"/>
    </row>
    <row r="3021" spans="1:13">
      <c r="A3021" s="2" t="s">
        <v>3319</v>
      </c>
      <c r="B3021" s="2" t="s">
        <v>2111</v>
      </c>
      <c r="C3021" s="3" t="s">
        <v>51</v>
      </c>
      <c r="D3021" s="2" t="s">
        <v>1814</v>
      </c>
      <c r="E3021" s="8" t="s">
        <v>2905</v>
      </c>
      <c r="F3021" s="4">
        <v>726200</v>
      </c>
      <c r="G3021" s="4"/>
      <c r="H3021" s="4"/>
      <c r="I3021" s="4"/>
      <c r="K3021" t="str">
        <f t="shared" si="96"/>
        <v>WVMARSHALL</v>
      </c>
      <c r="L3021" s="9">
        <f t="shared" si="97"/>
        <v>726200</v>
      </c>
      <c r="M3021" s="9"/>
    </row>
    <row r="3022" spans="1:13">
      <c r="A3022" s="2" t="s">
        <v>3319</v>
      </c>
      <c r="B3022" s="2" t="s">
        <v>2112</v>
      </c>
      <c r="C3022" s="3" t="s">
        <v>524</v>
      </c>
      <c r="D3022" s="2" t="s">
        <v>1814</v>
      </c>
      <c r="E3022" s="8" t="s">
        <v>2920</v>
      </c>
      <c r="F3022" s="4">
        <v>726200</v>
      </c>
      <c r="G3022" s="4"/>
      <c r="H3022" s="4"/>
      <c r="I3022" s="4"/>
      <c r="K3022" t="str">
        <f t="shared" si="96"/>
        <v>WVMASON</v>
      </c>
      <c r="L3022" s="9">
        <f t="shared" si="97"/>
        <v>726200</v>
      </c>
      <c r="M3022" s="9"/>
    </row>
    <row r="3023" spans="1:13">
      <c r="A3023" s="2" t="s">
        <v>3319</v>
      </c>
      <c r="B3023" s="2" t="s">
        <v>2114</v>
      </c>
      <c r="C3023" s="3" t="s">
        <v>527</v>
      </c>
      <c r="D3023" s="2" t="s">
        <v>1814</v>
      </c>
      <c r="E3023" s="8" t="s">
        <v>3260</v>
      </c>
      <c r="F3023" s="4">
        <v>726200</v>
      </c>
      <c r="G3023" s="4"/>
      <c r="H3023" s="4"/>
      <c r="I3023" s="4"/>
      <c r="K3023" t="str">
        <f t="shared" si="96"/>
        <v>WVMERCER</v>
      </c>
      <c r="L3023" s="9">
        <f t="shared" si="97"/>
        <v>726200</v>
      </c>
      <c r="M3023" s="9"/>
    </row>
    <row r="3024" spans="1:13">
      <c r="A3024" s="2" t="s">
        <v>3319</v>
      </c>
      <c r="B3024" s="2" t="s">
        <v>2116</v>
      </c>
      <c r="C3024" s="3" t="s">
        <v>257</v>
      </c>
      <c r="D3024" s="2" t="s">
        <v>1814</v>
      </c>
      <c r="E3024" s="8" t="s">
        <v>2643</v>
      </c>
      <c r="F3024" s="4">
        <v>726200</v>
      </c>
      <c r="G3024" s="4"/>
      <c r="H3024" s="4"/>
      <c r="I3024" s="4"/>
      <c r="K3024" t="str">
        <f t="shared" si="96"/>
        <v>WVMINERAL</v>
      </c>
      <c r="L3024" s="9">
        <f t="shared" si="97"/>
        <v>726200</v>
      </c>
      <c r="M3024" s="9"/>
    </row>
    <row r="3025" spans="1:13">
      <c r="A3025" s="2" t="s">
        <v>3319</v>
      </c>
      <c r="B3025" s="2" t="s">
        <v>2117</v>
      </c>
      <c r="C3025" s="3" t="s">
        <v>1822</v>
      </c>
      <c r="D3025" s="2" t="s">
        <v>1814</v>
      </c>
      <c r="E3025" s="8" t="s">
        <v>2083</v>
      </c>
      <c r="F3025" s="4">
        <v>726200</v>
      </c>
      <c r="G3025" s="4"/>
      <c r="H3025" s="4"/>
      <c r="I3025" s="4"/>
      <c r="K3025" t="str">
        <f t="shared" si="96"/>
        <v>WVMINGO</v>
      </c>
      <c r="L3025" s="9">
        <f t="shared" si="97"/>
        <v>726200</v>
      </c>
      <c r="M3025" s="9"/>
    </row>
    <row r="3026" spans="1:13">
      <c r="A3026" s="2" t="s">
        <v>3319</v>
      </c>
      <c r="B3026" s="2" t="s">
        <v>2118</v>
      </c>
      <c r="C3026" s="3" t="s">
        <v>1823</v>
      </c>
      <c r="D3026" s="2" t="s">
        <v>1814</v>
      </c>
      <c r="E3026" s="8" t="s">
        <v>3324</v>
      </c>
      <c r="F3026" s="4">
        <v>726200</v>
      </c>
      <c r="G3026" s="4"/>
      <c r="H3026" s="4"/>
      <c r="I3026" s="4"/>
      <c r="K3026" t="str">
        <f t="shared" si="96"/>
        <v>WVMONONGALIA</v>
      </c>
      <c r="L3026" s="9">
        <f t="shared" si="97"/>
        <v>726200</v>
      </c>
      <c r="M3026" s="9"/>
    </row>
    <row r="3027" spans="1:13">
      <c r="A3027" s="2" t="s">
        <v>3319</v>
      </c>
      <c r="B3027" s="2" t="s">
        <v>2120</v>
      </c>
      <c r="C3027" s="3" t="s">
        <v>53</v>
      </c>
      <c r="D3027" s="2" t="s">
        <v>1814</v>
      </c>
      <c r="E3027" s="8" t="s">
        <v>2083</v>
      </c>
      <c r="F3027" s="4">
        <v>726200</v>
      </c>
      <c r="G3027" s="4"/>
      <c r="H3027" s="4"/>
      <c r="I3027" s="4"/>
      <c r="K3027" t="str">
        <f t="shared" si="96"/>
        <v>WVMONROE</v>
      </c>
      <c r="L3027" s="9">
        <f t="shared" si="97"/>
        <v>726200</v>
      </c>
      <c r="M3027" s="9"/>
    </row>
    <row r="3028" spans="1:13">
      <c r="A3028" s="2" t="s">
        <v>3319</v>
      </c>
      <c r="B3028" s="2" t="s">
        <v>2121</v>
      </c>
      <c r="C3028" s="3" t="s">
        <v>55</v>
      </c>
      <c r="D3028" s="2" t="s">
        <v>1814</v>
      </c>
      <c r="E3028" s="8" t="s">
        <v>2648</v>
      </c>
      <c r="F3028" s="4">
        <v>726200</v>
      </c>
      <c r="G3028" s="4"/>
      <c r="H3028" s="4"/>
      <c r="I3028" s="4"/>
      <c r="K3028" t="str">
        <f t="shared" si="96"/>
        <v>WVMORGAN</v>
      </c>
      <c r="L3028" s="9">
        <f t="shared" si="97"/>
        <v>726200</v>
      </c>
      <c r="M3028" s="9"/>
    </row>
    <row r="3029" spans="1:13">
      <c r="A3029" s="2" t="s">
        <v>3319</v>
      </c>
      <c r="B3029" s="2" t="s">
        <v>2123</v>
      </c>
      <c r="C3029" s="3" t="s">
        <v>744</v>
      </c>
      <c r="D3029" s="2" t="s">
        <v>1814</v>
      </c>
      <c r="E3029" s="8" t="s">
        <v>2083</v>
      </c>
      <c r="F3029" s="4">
        <v>726200</v>
      </c>
      <c r="G3029" s="4"/>
      <c r="H3029" s="4"/>
      <c r="I3029" s="4"/>
      <c r="K3029" t="str">
        <f t="shared" si="96"/>
        <v>WVNICHOLAS</v>
      </c>
      <c r="L3029" s="9">
        <f t="shared" si="97"/>
        <v>726200</v>
      </c>
      <c r="M3029" s="9"/>
    </row>
    <row r="3030" spans="1:13">
      <c r="A3030" s="2" t="s">
        <v>3319</v>
      </c>
      <c r="B3030" s="2" t="s">
        <v>2124</v>
      </c>
      <c r="C3030" s="3" t="s">
        <v>566</v>
      </c>
      <c r="D3030" s="2" t="s">
        <v>1814</v>
      </c>
      <c r="E3030" s="8" t="s">
        <v>2905</v>
      </c>
      <c r="F3030" s="4">
        <v>726200</v>
      </c>
      <c r="G3030" s="4"/>
      <c r="H3030" s="4"/>
      <c r="I3030" s="4"/>
      <c r="K3030" t="str">
        <f t="shared" si="96"/>
        <v>WVOHIO</v>
      </c>
      <c r="L3030" s="9">
        <f t="shared" si="97"/>
        <v>726200</v>
      </c>
      <c r="M3030" s="9"/>
    </row>
    <row r="3031" spans="1:13">
      <c r="A3031" s="2" t="s">
        <v>3319</v>
      </c>
      <c r="B3031" s="2" t="s">
        <v>2125</v>
      </c>
      <c r="C3031" s="3" t="s">
        <v>747</v>
      </c>
      <c r="D3031" s="2" t="s">
        <v>1814</v>
      </c>
      <c r="E3031" s="8" t="s">
        <v>2083</v>
      </c>
      <c r="F3031" s="4">
        <v>726200</v>
      </c>
      <c r="G3031" s="4"/>
      <c r="H3031" s="4"/>
      <c r="I3031" s="4"/>
      <c r="K3031" t="str">
        <f t="shared" si="96"/>
        <v>WVPENDLETON</v>
      </c>
      <c r="L3031" s="9">
        <f t="shared" si="97"/>
        <v>726200</v>
      </c>
      <c r="M3031" s="9"/>
    </row>
    <row r="3032" spans="1:13">
      <c r="A3032" s="2" t="s">
        <v>3319</v>
      </c>
      <c r="B3032" s="2" t="s">
        <v>2127</v>
      </c>
      <c r="C3032" s="3" t="s">
        <v>1824</v>
      </c>
      <c r="D3032" s="2" t="s">
        <v>1814</v>
      </c>
      <c r="E3032" s="8" t="s">
        <v>2083</v>
      </c>
      <c r="F3032" s="4">
        <v>726200</v>
      </c>
      <c r="G3032" s="4"/>
      <c r="H3032" s="4"/>
      <c r="I3032" s="4"/>
      <c r="K3032" t="str">
        <f t="shared" si="96"/>
        <v>WVPLEASANTS</v>
      </c>
      <c r="L3032" s="9">
        <f t="shared" si="97"/>
        <v>726200</v>
      </c>
      <c r="M3032" s="9"/>
    </row>
    <row r="3033" spans="1:13">
      <c r="A3033" s="2" t="s">
        <v>3319</v>
      </c>
      <c r="B3033" s="2" t="s">
        <v>2128</v>
      </c>
      <c r="C3033" s="3" t="s">
        <v>621</v>
      </c>
      <c r="D3033" s="2" t="s">
        <v>1814</v>
      </c>
      <c r="E3033" s="8" t="s">
        <v>2083</v>
      </c>
      <c r="F3033" s="4">
        <v>726200</v>
      </c>
      <c r="G3033" s="4"/>
      <c r="H3033" s="4"/>
      <c r="I3033" s="4"/>
      <c r="K3033" t="str">
        <f t="shared" si="96"/>
        <v>WVPOCAHONTAS</v>
      </c>
      <c r="L3033" s="9">
        <f t="shared" si="97"/>
        <v>726200</v>
      </c>
      <c r="M3033" s="9"/>
    </row>
    <row r="3034" spans="1:13">
      <c r="A3034" s="2" t="s">
        <v>3319</v>
      </c>
      <c r="B3034" s="2" t="s">
        <v>2129</v>
      </c>
      <c r="C3034" s="3" t="s">
        <v>1825</v>
      </c>
      <c r="D3034" s="2" t="s">
        <v>1814</v>
      </c>
      <c r="E3034" s="8" t="s">
        <v>3324</v>
      </c>
      <c r="F3034" s="4">
        <v>726200</v>
      </c>
      <c r="G3034" s="4"/>
      <c r="H3034" s="4"/>
      <c r="I3034" s="4"/>
      <c r="K3034" t="str">
        <f t="shared" si="96"/>
        <v>WVPRESTON</v>
      </c>
      <c r="L3034" s="9">
        <f t="shared" si="97"/>
        <v>726200</v>
      </c>
      <c r="M3034" s="9"/>
    </row>
    <row r="3035" spans="1:13">
      <c r="A3035" s="2" t="s">
        <v>3319</v>
      </c>
      <c r="B3035" s="2" t="s">
        <v>2130</v>
      </c>
      <c r="C3035" s="3" t="s">
        <v>330</v>
      </c>
      <c r="D3035" s="2" t="s">
        <v>1814</v>
      </c>
      <c r="E3035" s="8" t="s">
        <v>2602</v>
      </c>
      <c r="F3035" s="4">
        <v>726200</v>
      </c>
      <c r="G3035" s="4"/>
      <c r="H3035" s="4"/>
      <c r="I3035" s="4"/>
      <c r="K3035" t="str">
        <f t="shared" si="96"/>
        <v>WVPUTNAM</v>
      </c>
      <c r="L3035" s="9">
        <f t="shared" si="97"/>
        <v>726200</v>
      </c>
      <c r="M3035" s="9"/>
    </row>
    <row r="3036" spans="1:13">
      <c r="A3036" s="2" t="s">
        <v>3319</v>
      </c>
      <c r="B3036" s="2" t="s">
        <v>2132</v>
      </c>
      <c r="C3036" s="3" t="s">
        <v>1826</v>
      </c>
      <c r="D3036" s="2" t="s">
        <v>1814</v>
      </c>
      <c r="E3036" s="8" t="s">
        <v>3322</v>
      </c>
      <c r="F3036" s="4">
        <v>726200</v>
      </c>
      <c r="G3036" s="4"/>
      <c r="H3036" s="4"/>
      <c r="I3036" s="4"/>
      <c r="K3036" t="str">
        <f t="shared" si="96"/>
        <v>WVRALEIGH</v>
      </c>
      <c r="L3036" s="9">
        <f t="shared" si="97"/>
        <v>726200</v>
      </c>
      <c r="M3036" s="9"/>
    </row>
    <row r="3037" spans="1:13">
      <c r="A3037" s="2" t="s">
        <v>3319</v>
      </c>
      <c r="B3037" s="2" t="s">
        <v>2134</v>
      </c>
      <c r="C3037" s="3" t="s">
        <v>59</v>
      </c>
      <c r="D3037" s="2" t="s">
        <v>1814</v>
      </c>
      <c r="E3037" s="8" t="s">
        <v>3325</v>
      </c>
      <c r="F3037" s="4">
        <v>726200</v>
      </c>
      <c r="G3037" s="4"/>
      <c r="H3037" s="4"/>
      <c r="I3037" s="4"/>
      <c r="K3037" t="str">
        <f t="shared" si="96"/>
        <v>WVRANDOLPH</v>
      </c>
      <c r="L3037" s="9">
        <f t="shared" si="97"/>
        <v>726200</v>
      </c>
      <c r="M3037" s="9"/>
    </row>
    <row r="3038" spans="1:13">
      <c r="A3038" s="2" t="s">
        <v>3319</v>
      </c>
      <c r="B3038" s="2" t="s">
        <v>2136</v>
      </c>
      <c r="C3038" s="3" t="s">
        <v>1827</v>
      </c>
      <c r="D3038" s="2" t="s">
        <v>1814</v>
      </c>
      <c r="E3038" s="8" t="s">
        <v>2083</v>
      </c>
      <c r="F3038" s="4">
        <v>726200</v>
      </c>
      <c r="G3038" s="4"/>
      <c r="H3038" s="4"/>
      <c r="I3038" s="4"/>
      <c r="K3038" t="str">
        <f t="shared" si="96"/>
        <v>WVRITCHIE</v>
      </c>
      <c r="L3038" s="9">
        <f t="shared" si="97"/>
        <v>726200</v>
      </c>
      <c r="M3038" s="9"/>
    </row>
    <row r="3039" spans="1:13">
      <c r="A3039" s="2" t="s">
        <v>3319</v>
      </c>
      <c r="B3039" s="2" t="s">
        <v>2137</v>
      </c>
      <c r="C3039" s="3" t="s">
        <v>1527</v>
      </c>
      <c r="D3039" s="2" t="s">
        <v>1814</v>
      </c>
      <c r="E3039" s="8" t="s">
        <v>2083</v>
      </c>
      <c r="F3039" s="4">
        <v>726200</v>
      </c>
      <c r="G3039" s="4"/>
      <c r="H3039" s="4"/>
      <c r="I3039" s="4"/>
      <c r="K3039" t="str">
        <f t="shared" si="96"/>
        <v>WVROANE</v>
      </c>
      <c r="L3039" s="9">
        <f t="shared" si="97"/>
        <v>726200</v>
      </c>
      <c r="M3039" s="9"/>
    </row>
    <row r="3040" spans="1:13">
      <c r="A3040" s="2" t="s">
        <v>3319</v>
      </c>
      <c r="B3040" s="2" t="s">
        <v>2138</v>
      </c>
      <c r="C3040" s="3" t="s">
        <v>1828</v>
      </c>
      <c r="D3040" s="2" t="s">
        <v>1814</v>
      </c>
      <c r="E3040" s="8" t="s">
        <v>2083</v>
      </c>
      <c r="F3040" s="4">
        <v>726200</v>
      </c>
      <c r="G3040" s="4"/>
      <c r="H3040" s="4"/>
      <c r="I3040" s="4"/>
      <c r="K3040" t="str">
        <f t="shared" si="96"/>
        <v>WVSUMMERS</v>
      </c>
      <c r="L3040" s="9">
        <f t="shared" si="97"/>
        <v>726200</v>
      </c>
      <c r="M3040" s="9"/>
    </row>
    <row r="3041" spans="1:13">
      <c r="A3041" s="2" t="s">
        <v>3319</v>
      </c>
      <c r="B3041" s="2" t="s">
        <v>2139</v>
      </c>
      <c r="C3041" s="3" t="s">
        <v>337</v>
      </c>
      <c r="D3041" s="2" t="s">
        <v>1814</v>
      </c>
      <c r="E3041" s="8" t="s">
        <v>3321</v>
      </c>
      <c r="F3041" s="4">
        <v>726200</v>
      </c>
      <c r="G3041" s="4"/>
      <c r="H3041" s="4"/>
      <c r="I3041" s="4"/>
      <c r="K3041" t="str">
        <f t="shared" si="96"/>
        <v>WVTAYLOR</v>
      </c>
      <c r="L3041" s="9">
        <f t="shared" si="97"/>
        <v>726200</v>
      </c>
      <c r="M3041" s="9"/>
    </row>
    <row r="3042" spans="1:13">
      <c r="A3042" s="2" t="s">
        <v>3319</v>
      </c>
      <c r="B3042" s="2" t="s">
        <v>2140</v>
      </c>
      <c r="C3042" s="3" t="s">
        <v>1829</v>
      </c>
      <c r="D3042" s="2" t="s">
        <v>1814</v>
      </c>
      <c r="E3042" s="8" t="s">
        <v>2083</v>
      </c>
      <c r="F3042" s="4">
        <v>726200</v>
      </c>
      <c r="G3042" s="4"/>
      <c r="H3042" s="4"/>
      <c r="I3042" s="4"/>
      <c r="K3042" t="str">
        <f t="shared" si="96"/>
        <v>WVTUCKER</v>
      </c>
      <c r="L3042" s="9">
        <f t="shared" si="97"/>
        <v>726200</v>
      </c>
      <c r="M3042" s="9"/>
    </row>
    <row r="3043" spans="1:13">
      <c r="A3043" s="2" t="s">
        <v>3319</v>
      </c>
      <c r="B3043" s="2" t="s">
        <v>2141</v>
      </c>
      <c r="C3043" s="3" t="s">
        <v>1673</v>
      </c>
      <c r="D3043" s="2" t="s">
        <v>1814</v>
      </c>
      <c r="E3043" s="8" t="s">
        <v>2083</v>
      </c>
      <c r="F3043" s="4">
        <v>726200</v>
      </c>
      <c r="G3043" s="4"/>
      <c r="H3043" s="4"/>
      <c r="I3043" s="4"/>
      <c r="K3043" t="str">
        <f t="shared" si="96"/>
        <v>WVTYLER</v>
      </c>
      <c r="L3043" s="9">
        <f t="shared" si="97"/>
        <v>726200</v>
      </c>
      <c r="M3043" s="9"/>
    </row>
    <row r="3044" spans="1:13">
      <c r="A3044" s="2" t="s">
        <v>3319</v>
      </c>
      <c r="B3044" s="2" t="s">
        <v>2143</v>
      </c>
      <c r="C3044" s="3" t="s">
        <v>1674</v>
      </c>
      <c r="D3044" s="2" t="s">
        <v>1814</v>
      </c>
      <c r="E3044" s="8" t="s">
        <v>2083</v>
      </c>
      <c r="F3044" s="4">
        <v>726200</v>
      </c>
      <c r="G3044" s="4"/>
      <c r="H3044" s="4"/>
      <c r="I3044" s="4"/>
      <c r="K3044" t="str">
        <f t="shared" si="96"/>
        <v>WVUPSHUR</v>
      </c>
      <c r="L3044" s="9">
        <f t="shared" si="97"/>
        <v>726200</v>
      </c>
      <c r="M3044" s="9"/>
    </row>
    <row r="3045" spans="1:13">
      <c r="A3045" s="2" t="s">
        <v>3319</v>
      </c>
      <c r="B3045" s="2" t="s">
        <v>2145</v>
      </c>
      <c r="C3045" s="3" t="s">
        <v>444</v>
      </c>
      <c r="D3045" s="2" t="s">
        <v>1814</v>
      </c>
      <c r="E3045" s="8" t="s">
        <v>2602</v>
      </c>
      <c r="F3045" s="4">
        <v>726200</v>
      </c>
      <c r="G3045" s="4"/>
      <c r="H3045" s="4"/>
      <c r="I3045" s="4"/>
      <c r="K3045" t="str">
        <f t="shared" si="96"/>
        <v>WVWAYNE</v>
      </c>
      <c r="L3045" s="9">
        <f t="shared" si="97"/>
        <v>726200</v>
      </c>
      <c r="M3045" s="9"/>
    </row>
    <row r="3046" spans="1:13">
      <c r="A3046" s="2" t="s">
        <v>3319</v>
      </c>
      <c r="B3046" s="2" t="s">
        <v>2146</v>
      </c>
      <c r="C3046" s="3" t="s">
        <v>445</v>
      </c>
      <c r="D3046" s="2" t="s">
        <v>1814</v>
      </c>
      <c r="E3046" s="8" t="s">
        <v>2083</v>
      </c>
      <c r="F3046" s="4">
        <v>726200</v>
      </c>
      <c r="G3046" s="4"/>
      <c r="H3046" s="4"/>
      <c r="I3046" s="4"/>
      <c r="K3046" t="str">
        <f t="shared" si="96"/>
        <v>WVWEBSTER</v>
      </c>
      <c r="L3046" s="9">
        <f t="shared" si="97"/>
        <v>726200</v>
      </c>
      <c r="M3046" s="9"/>
    </row>
    <row r="3047" spans="1:13">
      <c r="A3047" s="2" t="s">
        <v>3319</v>
      </c>
      <c r="B3047" s="2" t="s">
        <v>2147</v>
      </c>
      <c r="C3047" s="3" t="s">
        <v>1830</v>
      </c>
      <c r="D3047" s="2" t="s">
        <v>1814</v>
      </c>
      <c r="E3047" s="8" t="s">
        <v>2083</v>
      </c>
      <c r="F3047" s="4">
        <v>726200</v>
      </c>
      <c r="G3047" s="4"/>
      <c r="H3047" s="4"/>
      <c r="I3047" s="4"/>
      <c r="K3047" t="str">
        <f t="shared" si="96"/>
        <v>WVWETZEL</v>
      </c>
      <c r="L3047" s="9">
        <f t="shared" si="97"/>
        <v>726200</v>
      </c>
      <c r="M3047" s="9"/>
    </row>
    <row r="3048" spans="1:13">
      <c r="A3048" s="2" t="s">
        <v>3319</v>
      </c>
      <c r="B3048" s="2" t="s">
        <v>2148</v>
      </c>
      <c r="C3048" s="3" t="s">
        <v>1831</v>
      </c>
      <c r="D3048" s="2" t="s">
        <v>1814</v>
      </c>
      <c r="E3048" s="8" t="s">
        <v>3326</v>
      </c>
      <c r="F3048" s="4">
        <v>726200</v>
      </c>
      <c r="G3048" s="4"/>
      <c r="H3048" s="4"/>
      <c r="I3048" s="4"/>
      <c r="K3048" t="str">
        <f t="shared" si="96"/>
        <v>WVWIRT</v>
      </c>
      <c r="L3048" s="9">
        <f t="shared" si="97"/>
        <v>726200</v>
      </c>
      <c r="M3048" s="9"/>
    </row>
    <row r="3049" spans="1:13">
      <c r="A3049" s="2" t="s">
        <v>3319</v>
      </c>
      <c r="B3049" s="2" t="s">
        <v>2149</v>
      </c>
      <c r="C3049" s="3" t="s">
        <v>1341</v>
      </c>
      <c r="D3049" s="2" t="s">
        <v>1814</v>
      </c>
      <c r="E3049" s="8" t="s">
        <v>3326</v>
      </c>
      <c r="F3049" s="4">
        <v>726200</v>
      </c>
      <c r="G3049" s="4"/>
      <c r="H3049" s="4"/>
      <c r="I3049" s="4"/>
      <c r="K3049" t="str">
        <f t="shared" si="96"/>
        <v>WVWOOD</v>
      </c>
      <c r="L3049" s="9">
        <f t="shared" si="97"/>
        <v>726200</v>
      </c>
      <c r="M3049" s="9"/>
    </row>
    <row r="3050" spans="1:13">
      <c r="A3050" s="2" t="s">
        <v>3319</v>
      </c>
      <c r="B3050" s="2" t="s">
        <v>2150</v>
      </c>
      <c r="C3050" s="3" t="s">
        <v>1208</v>
      </c>
      <c r="D3050" s="2" t="s">
        <v>1814</v>
      </c>
      <c r="E3050" s="8" t="s">
        <v>2083</v>
      </c>
      <c r="F3050" s="4">
        <v>726200</v>
      </c>
      <c r="G3050" s="4"/>
      <c r="H3050" s="4"/>
      <c r="I3050" s="4"/>
      <c r="K3050" t="str">
        <f t="shared" si="96"/>
        <v>WVWYOMING</v>
      </c>
      <c r="L3050" s="9">
        <f t="shared" si="97"/>
        <v>726200</v>
      </c>
      <c r="M3050" s="9"/>
    </row>
    <row r="3051" spans="1:13">
      <c r="A3051" s="2" t="s">
        <v>3327</v>
      </c>
      <c r="B3051" s="2" t="s">
        <v>2073</v>
      </c>
      <c r="C3051" s="3" t="s">
        <v>221</v>
      </c>
      <c r="D3051" s="2" t="s">
        <v>1832</v>
      </c>
      <c r="E3051" s="8" t="s">
        <v>2083</v>
      </c>
      <c r="F3051" s="4">
        <v>726200</v>
      </c>
      <c r="G3051" s="4"/>
      <c r="H3051" s="4"/>
      <c r="I3051" s="4"/>
      <c r="K3051" t="str">
        <f t="shared" si="96"/>
        <v>WIADAMS</v>
      </c>
      <c r="L3051" s="9">
        <f t="shared" si="97"/>
        <v>726200</v>
      </c>
      <c r="M3051" s="9"/>
    </row>
    <row r="3052" spans="1:13">
      <c r="A3052" s="2" t="s">
        <v>3327</v>
      </c>
      <c r="B3052" s="2" t="s">
        <v>2075</v>
      </c>
      <c r="C3052" s="3" t="s">
        <v>1308</v>
      </c>
      <c r="D3052" s="2" t="s">
        <v>1832</v>
      </c>
      <c r="E3052" s="8" t="s">
        <v>2083</v>
      </c>
      <c r="F3052" s="4">
        <v>726200</v>
      </c>
      <c r="G3052" s="4"/>
      <c r="H3052" s="4"/>
      <c r="I3052" s="4"/>
      <c r="K3052" t="str">
        <f t="shared" si="96"/>
        <v>WIASHLAND</v>
      </c>
      <c r="L3052" s="9">
        <f t="shared" si="97"/>
        <v>726200</v>
      </c>
      <c r="M3052" s="9"/>
    </row>
    <row r="3053" spans="1:13">
      <c r="A3053" s="2" t="s">
        <v>3327</v>
      </c>
      <c r="B3053" s="2" t="s">
        <v>2077</v>
      </c>
      <c r="C3053" s="3" t="s">
        <v>1833</v>
      </c>
      <c r="D3053" s="2" t="s">
        <v>1832</v>
      </c>
      <c r="E3053" s="8" t="s">
        <v>2083</v>
      </c>
      <c r="F3053" s="4">
        <v>726200</v>
      </c>
      <c r="G3053" s="4"/>
      <c r="H3053" s="4"/>
      <c r="I3053" s="4"/>
      <c r="K3053" t="str">
        <f t="shared" si="96"/>
        <v>WIBARRON</v>
      </c>
      <c r="L3053" s="9">
        <f t="shared" si="97"/>
        <v>726200</v>
      </c>
      <c r="M3053" s="9"/>
    </row>
    <row r="3054" spans="1:13">
      <c r="A3054" s="2" t="s">
        <v>3327</v>
      </c>
      <c r="B3054" s="2" t="s">
        <v>2079</v>
      </c>
      <c r="C3054" s="3" t="s">
        <v>1834</v>
      </c>
      <c r="D3054" s="2" t="s">
        <v>1832</v>
      </c>
      <c r="E3054" s="8" t="s">
        <v>2083</v>
      </c>
      <c r="F3054" s="4">
        <v>726200</v>
      </c>
      <c r="G3054" s="4"/>
      <c r="H3054" s="4"/>
      <c r="I3054" s="4"/>
      <c r="K3054" t="str">
        <f t="shared" si="96"/>
        <v>WIBAYFIELD</v>
      </c>
      <c r="L3054" s="9">
        <f t="shared" si="97"/>
        <v>726200</v>
      </c>
      <c r="M3054" s="9"/>
    </row>
    <row r="3055" spans="1:13">
      <c r="A3055" s="2" t="s">
        <v>3327</v>
      </c>
      <c r="B3055" s="2" t="s">
        <v>2081</v>
      </c>
      <c r="C3055" s="3" t="s">
        <v>494</v>
      </c>
      <c r="D3055" s="2" t="s">
        <v>1832</v>
      </c>
      <c r="E3055" s="8" t="s">
        <v>3328</v>
      </c>
      <c r="F3055" s="4">
        <v>726200</v>
      </c>
      <c r="G3055" s="4"/>
      <c r="H3055" s="4"/>
      <c r="I3055" s="4"/>
      <c r="K3055" t="str">
        <f t="shared" si="96"/>
        <v>WIBROWN</v>
      </c>
      <c r="L3055" s="9">
        <f t="shared" si="97"/>
        <v>726200</v>
      </c>
      <c r="M3055" s="9"/>
    </row>
    <row r="3056" spans="1:13">
      <c r="A3056" s="2" t="s">
        <v>3327</v>
      </c>
      <c r="B3056" s="2" t="s">
        <v>2082</v>
      </c>
      <c r="C3056" s="3" t="s">
        <v>1086</v>
      </c>
      <c r="D3056" s="2" t="s">
        <v>1832</v>
      </c>
      <c r="E3056" s="8" t="s">
        <v>2083</v>
      </c>
      <c r="F3056" s="4">
        <v>726200</v>
      </c>
      <c r="G3056" s="4"/>
      <c r="H3056" s="4"/>
      <c r="I3056" s="4"/>
      <c r="K3056" t="str">
        <f t="shared" si="96"/>
        <v>WIBUFFALO</v>
      </c>
      <c r="L3056" s="9">
        <f t="shared" si="97"/>
        <v>726200</v>
      </c>
      <c r="M3056" s="9"/>
    </row>
    <row r="3057" spans="1:13">
      <c r="A3057" s="2" t="s">
        <v>3327</v>
      </c>
      <c r="B3057" s="2" t="s">
        <v>2084</v>
      </c>
      <c r="C3057" s="3" t="s">
        <v>1835</v>
      </c>
      <c r="D3057" s="2" t="s">
        <v>1832</v>
      </c>
      <c r="E3057" s="8" t="s">
        <v>2083</v>
      </c>
      <c r="F3057" s="4">
        <v>726200</v>
      </c>
      <c r="G3057" s="4"/>
      <c r="H3057" s="4"/>
      <c r="I3057" s="4"/>
      <c r="K3057" t="str">
        <f t="shared" si="96"/>
        <v>WIBURNETT</v>
      </c>
      <c r="L3057" s="9">
        <f t="shared" si="97"/>
        <v>726200</v>
      </c>
      <c r="M3057" s="9"/>
    </row>
    <row r="3058" spans="1:13">
      <c r="A3058" s="2" t="s">
        <v>3327</v>
      </c>
      <c r="B3058" s="2" t="s">
        <v>2085</v>
      </c>
      <c r="C3058" s="3" t="s">
        <v>1836</v>
      </c>
      <c r="D3058" s="2" t="s">
        <v>1832</v>
      </c>
      <c r="E3058" s="8" t="s">
        <v>3329</v>
      </c>
      <c r="F3058" s="4">
        <v>726200</v>
      </c>
      <c r="G3058" s="4"/>
      <c r="H3058" s="4"/>
      <c r="I3058" s="4"/>
      <c r="K3058" t="str">
        <f t="shared" si="96"/>
        <v>WICALUMET</v>
      </c>
      <c r="L3058" s="9">
        <f t="shared" si="97"/>
        <v>726200</v>
      </c>
      <c r="M3058" s="9"/>
    </row>
    <row r="3059" spans="1:13">
      <c r="A3059" s="2" t="s">
        <v>3327</v>
      </c>
      <c r="B3059" s="2" t="s">
        <v>2087</v>
      </c>
      <c r="C3059" s="3" t="s">
        <v>857</v>
      </c>
      <c r="D3059" s="2" t="s">
        <v>1832</v>
      </c>
      <c r="E3059" s="8" t="s">
        <v>3330</v>
      </c>
      <c r="F3059" s="4">
        <v>726200</v>
      </c>
      <c r="G3059" s="4"/>
      <c r="H3059" s="4"/>
      <c r="I3059" s="4"/>
      <c r="K3059" t="str">
        <f t="shared" si="96"/>
        <v>WICHIPPEWA</v>
      </c>
      <c r="L3059" s="9">
        <f t="shared" si="97"/>
        <v>726200</v>
      </c>
      <c r="M3059" s="9"/>
    </row>
    <row r="3060" spans="1:13">
      <c r="A3060" s="2" t="s">
        <v>3327</v>
      </c>
      <c r="B3060" s="2" t="s">
        <v>2088</v>
      </c>
      <c r="C3060" s="3" t="s">
        <v>115</v>
      </c>
      <c r="D3060" s="2" t="s">
        <v>1832</v>
      </c>
      <c r="E3060" s="8" t="s">
        <v>2083</v>
      </c>
      <c r="F3060" s="4">
        <v>726200</v>
      </c>
      <c r="G3060" s="4"/>
      <c r="H3060" s="4"/>
      <c r="I3060" s="4"/>
      <c r="K3060" t="str">
        <f t="shared" si="96"/>
        <v>WICLARK</v>
      </c>
      <c r="L3060" s="9">
        <f t="shared" si="97"/>
        <v>726200</v>
      </c>
      <c r="M3060" s="9"/>
    </row>
    <row r="3061" spans="1:13">
      <c r="A3061" s="2" t="s">
        <v>3327</v>
      </c>
      <c r="B3061" s="2" t="s">
        <v>2089</v>
      </c>
      <c r="C3061" s="3" t="s">
        <v>117</v>
      </c>
      <c r="D3061" s="2" t="s">
        <v>1832</v>
      </c>
      <c r="E3061" s="8" t="s">
        <v>3331</v>
      </c>
      <c r="F3061" s="4">
        <v>726200</v>
      </c>
      <c r="G3061" s="4"/>
      <c r="H3061" s="4"/>
      <c r="I3061" s="4"/>
      <c r="K3061" t="str">
        <f t="shared" si="96"/>
        <v>WICOLUMBIA</v>
      </c>
      <c r="L3061" s="9">
        <f t="shared" si="97"/>
        <v>726200</v>
      </c>
      <c r="M3061" s="9"/>
    </row>
    <row r="3062" spans="1:13">
      <c r="A3062" s="2" t="s">
        <v>3327</v>
      </c>
      <c r="B3062" s="2" t="s">
        <v>2090</v>
      </c>
      <c r="C3062" s="3" t="s">
        <v>120</v>
      </c>
      <c r="D3062" s="2" t="s">
        <v>1832</v>
      </c>
      <c r="E3062" s="8" t="s">
        <v>2083</v>
      </c>
      <c r="F3062" s="4">
        <v>726200</v>
      </c>
      <c r="G3062" s="4"/>
      <c r="H3062" s="4"/>
      <c r="I3062" s="4"/>
      <c r="K3062" t="str">
        <f t="shared" si="96"/>
        <v>WICRAWFORD</v>
      </c>
      <c r="L3062" s="9">
        <f t="shared" si="97"/>
        <v>726200</v>
      </c>
      <c r="M3062" s="9"/>
    </row>
    <row r="3063" spans="1:13">
      <c r="A3063" s="2" t="s">
        <v>3327</v>
      </c>
      <c r="B3063" s="2" t="s">
        <v>2091</v>
      </c>
      <c r="C3063" s="3" t="s">
        <v>1837</v>
      </c>
      <c r="D3063" s="2" t="s">
        <v>1832</v>
      </c>
      <c r="E3063" s="8" t="s">
        <v>3331</v>
      </c>
      <c r="F3063" s="4">
        <v>726200</v>
      </c>
      <c r="G3063" s="4"/>
      <c r="H3063" s="4"/>
      <c r="I3063" s="4"/>
      <c r="K3063" t="str">
        <f t="shared" si="96"/>
        <v>WIDANE</v>
      </c>
      <c r="L3063" s="9">
        <f t="shared" si="97"/>
        <v>726200</v>
      </c>
      <c r="M3063" s="9"/>
    </row>
    <row r="3064" spans="1:13">
      <c r="A3064" s="2" t="s">
        <v>3327</v>
      </c>
      <c r="B3064" s="2" t="s">
        <v>2092</v>
      </c>
      <c r="C3064" s="3" t="s">
        <v>375</v>
      </c>
      <c r="D3064" s="2" t="s">
        <v>1832</v>
      </c>
      <c r="E3064" s="8" t="s">
        <v>3332</v>
      </c>
      <c r="F3064" s="4">
        <v>726200</v>
      </c>
      <c r="G3064" s="4"/>
      <c r="H3064" s="4"/>
      <c r="I3064" s="4"/>
      <c r="K3064" t="str">
        <f t="shared" si="96"/>
        <v>WIDODGE</v>
      </c>
      <c r="L3064" s="9">
        <f t="shared" si="97"/>
        <v>726200</v>
      </c>
      <c r="M3064" s="9"/>
    </row>
    <row r="3065" spans="1:13">
      <c r="A3065" s="2" t="s">
        <v>3327</v>
      </c>
      <c r="B3065" s="2" t="s">
        <v>2093</v>
      </c>
      <c r="C3065" s="3" t="s">
        <v>1838</v>
      </c>
      <c r="D3065" s="2" t="s">
        <v>1832</v>
      </c>
      <c r="E3065" s="8" t="s">
        <v>2083</v>
      </c>
      <c r="F3065" s="4">
        <v>726200</v>
      </c>
      <c r="G3065" s="4"/>
      <c r="H3065" s="4"/>
      <c r="I3065" s="4"/>
      <c r="K3065" t="str">
        <f t="shared" si="96"/>
        <v>WIDOOR</v>
      </c>
      <c r="L3065" s="9">
        <f t="shared" si="97"/>
        <v>726200</v>
      </c>
      <c r="M3065" s="9"/>
    </row>
    <row r="3066" spans="1:13">
      <c r="A3066" s="2" t="s">
        <v>3327</v>
      </c>
      <c r="B3066" s="2" t="s">
        <v>2094</v>
      </c>
      <c r="C3066" s="3" t="s">
        <v>240</v>
      </c>
      <c r="D3066" s="2" t="s">
        <v>1832</v>
      </c>
      <c r="E3066" s="8" t="s">
        <v>2696</v>
      </c>
      <c r="F3066" s="4">
        <v>726200</v>
      </c>
      <c r="G3066" s="4"/>
      <c r="H3066" s="4"/>
      <c r="I3066" s="4"/>
      <c r="K3066" t="str">
        <f t="shared" si="96"/>
        <v>WIDOUGLAS</v>
      </c>
      <c r="L3066" s="9">
        <f t="shared" si="97"/>
        <v>726200</v>
      </c>
      <c r="M3066" s="9"/>
    </row>
    <row r="3067" spans="1:13">
      <c r="A3067" s="2" t="s">
        <v>3327</v>
      </c>
      <c r="B3067" s="2" t="s">
        <v>2096</v>
      </c>
      <c r="C3067" s="3" t="s">
        <v>1285</v>
      </c>
      <c r="D3067" s="2" t="s">
        <v>1832</v>
      </c>
      <c r="E3067" s="8" t="s">
        <v>3333</v>
      </c>
      <c r="F3067" s="4">
        <v>726200</v>
      </c>
      <c r="G3067" s="4"/>
      <c r="H3067" s="4"/>
      <c r="I3067" s="4"/>
      <c r="K3067" t="str">
        <f t="shared" si="96"/>
        <v>WIDUNN</v>
      </c>
      <c r="L3067" s="9">
        <f t="shared" si="97"/>
        <v>726200</v>
      </c>
      <c r="M3067" s="9"/>
    </row>
    <row r="3068" spans="1:13">
      <c r="A3068" s="2" t="s">
        <v>3327</v>
      </c>
      <c r="B3068" s="2" t="s">
        <v>2098</v>
      </c>
      <c r="C3068" s="3" t="s">
        <v>1839</v>
      </c>
      <c r="D3068" s="2" t="s">
        <v>1832</v>
      </c>
      <c r="E3068" s="8" t="s">
        <v>3330</v>
      </c>
      <c r="F3068" s="4">
        <v>726200</v>
      </c>
      <c r="G3068" s="4"/>
      <c r="H3068" s="4"/>
      <c r="I3068" s="4"/>
      <c r="K3068" t="str">
        <f t="shared" si="96"/>
        <v>WIEAU CLAIRE</v>
      </c>
      <c r="L3068" s="9">
        <f t="shared" si="97"/>
        <v>726200</v>
      </c>
      <c r="M3068" s="9"/>
    </row>
    <row r="3069" spans="1:13">
      <c r="A3069" s="2" t="s">
        <v>3327</v>
      </c>
      <c r="B3069" s="2" t="s">
        <v>2099</v>
      </c>
      <c r="C3069" s="3" t="s">
        <v>1452</v>
      </c>
      <c r="D3069" s="2" t="s">
        <v>1832</v>
      </c>
      <c r="E3069" s="8" t="s">
        <v>2669</v>
      </c>
      <c r="F3069" s="4">
        <v>726200</v>
      </c>
      <c r="G3069" s="4"/>
      <c r="H3069" s="4"/>
      <c r="I3069" s="4"/>
      <c r="K3069" t="str">
        <f t="shared" si="96"/>
        <v>WIFLORENCE</v>
      </c>
      <c r="L3069" s="9">
        <f t="shared" si="97"/>
        <v>726200</v>
      </c>
      <c r="M3069" s="9"/>
    </row>
    <row r="3070" spans="1:13">
      <c r="A3070" s="2" t="s">
        <v>3327</v>
      </c>
      <c r="B3070" s="2" t="s">
        <v>2101</v>
      </c>
      <c r="C3070" s="3" t="s">
        <v>1840</v>
      </c>
      <c r="D3070" s="2" t="s">
        <v>1832</v>
      </c>
      <c r="E3070" s="8" t="s">
        <v>3334</v>
      </c>
      <c r="F3070" s="4">
        <v>726200</v>
      </c>
      <c r="G3070" s="4"/>
      <c r="H3070" s="4"/>
      <c r="I3070" s="4"/>
      <c r="K3070" t="str">
        <f t="shared" si="96"/>
        <v>WIFOND DU LAC</v>
      </c>
      <c r="L3070" s="9">
        <f t="shared" si="97"/>
        <v>726200</v>
      </c>
      <c r="M3070" s="9"/>
    </row>
    <row r="3071" spans="1:13">
      <c r="A3071" s="2" t="s">
        <v>3327</v>
      </c>
      <c r="B3071" s="2" t="s">
        <v>2102</v>
      </c>
      <c r="C3071" s="3" t="s">
        <v>1415</v>
      </c>
      <c r="D3071" s="2" t="s">
        <v>1832</v>
      </c>
      <c r="E3071" s="8" t="s">
        <v>2083</v>
      </c>
      <c r="F3071" s="4">
        <v>726200</v>
      </c>
      <c r="G3071" s="4"/>
      <c r="H3071" s="4"/>
      <c r="I3071" s="4"/>
      <c r="K3071" t="str">
        <f t="shared" si="96"/>
        <v>WIFOREST</v>
      </c>
      <c r="L3071" s="9">
        <f t="shared" si="97"/>
        <v>726200</v>
      </c>
      <c r="M3071" s="9"/>
    </row>
    <row r="3072" spans="1:13">
      <c r="A3072" s="2" t="s">
        <v>3327</v>
      </c>
      <c r="B3072" s="2" t="s">
        <v>2103</v>
      </c>
      <c r="C3072" s="3" t="s">
        <v>128</v>
      </c>
      <c r="D3072" s="2" t="s">
        <v>1832</v>
      </c>
      <c r="E3072" s="8" t="s">
        <v>3335</v>
      </c>
      <c r="F3072" s="4">
        <v>726200</v>
      </c>
      <c r="G3072" s="4"/>
      <c r="H3072" s="4"/>
      <c r="I3072" s="4"/>
      <c r="K3072" t="str">
        <f t="shared" si="96"/>
        <v>WIGRANT</v>
      </c>
      <c r="L3072" s="9">
        <f t="shared" si="97"/>
        <v>726200</v>
      </c>
      <c r="M3072" s="9"/>
    </row>
    <row r="3073" spans="1:13">
      <c r="A3073" s="2" t="s">
        <v>3327</v>
      </c>
      <c r="B3073" s="2" t="s">
        <v>2105</v>
      </c>
      <c r="C3073" s="3" t="s">
        <v>725</v>
      </c>
      <c r="D3073" s="2" t="s">
        <v>1832</v>
      </c>
      <c r="E3073" s="8" t="s">
        <v>3331</v>
      </c>
      <c r="F3073" s="4">
        <v>726200</v>
      </c>
      <c r="G3073" s="4"/>
      <c r="H3073" s="4"/>
      <c r="I3073" s="4"/>
      <c r="K3073" t="str">
        <f t="shared" si="96"/>
        <v>WIGREEN</v>
      </c>
      <c r="L3073" s="9">
        <f t="shared" si="97"/>
        <v>726200</v>
      </c>
      <c r="M3073" s="9"/>
    </row>
    <row r="3074" spans="1:13">
      <c r="A3074" s="2" t="s">
        <v>3327</v>
      </c>
      <c r="B3074" s="2" t="s">
        <v>2107</v>
      </c>
      <c r="C3074" s="3" t="s">
        <v>1841</v>
      </c>
      <c r="D3074" s="2" t="s">
        <v>1832</v>
      </c>
      <c r="E3074" s="8" t="s">
        <v>2083</v>
      </c>
      <c r="F3074" s="4">
        <v>726200</v>
      </c>
      <c r="G3074" s="4"/>
      <c r="H3074" s="4"/>
      <c r="I3074" s="4"/>
      <c r="K3074" t="str">
        <f t="shared" si="96"/>
        <v>WIGREEN LAKE</v>
      </c>
      <c r="L3074" s="9">
        <f t="shared" si="97"/>
        <v>726200</v>
      </c>
      <c r="M3074" s="9"/>
    </row>
    <row r="3075" spans="1:13">
      <c r="A3075" s="2" t="s">
        <v>3327</v>
      </c>
      <c r="B3075" s="2" t="s">
        <v>2109</v>
      </c>
      <c r="C3075" s="3" t="s">
        <v>606</v>
      </c>
      <c r="D3075" s="2" t="s">
        <v>1832</v>
      </c>
      <c r="E3075" s="8" t="s">
        <v>3331</v>
      </c>
      <c r="F3075" s="4">
        <v>726200</v>
      </c>
      <c r="G3075" s="4"/>
      <c r="H3075" s="4"/>
      <c r="I3075" s="4"/>
      <c r="K3075" t="str">
        <f t="shared" si="96"/>
        <v>WIIOWA</v>
      </c>
      <c r="L3075" s="9">
        <f t="shared" si="97"/>
        <v>726200</v>
      </c>
      <c r="M3075" s="9"/>
    </row>
    <row r="3076" spans="1:13">
      <c r="A3076" s="2" t="s">
        <v>3327</v>
      </c>
      <c r="B3076" s="2" t="s">
        <v>2111</v>
      </c>
      <c r="C3076" s="3" t="s">
        <v>871</v>
      </c>
      <c r="D3076" s="2" t="s">
        <v>1832</v>
      </c>
      <c r="E3076" s="8" t="s">
        <v>2083</v>
      </c>
      <c r="F3076" s="4">
        <v>726200</v>
      </c>
      <c r="G3076" s="4"/>
      <c r="H3076" s="4"/>
      <c r="I3076" s="4"/>
      <c r="K3076" t="str">
        <f t="shared" si="96"/>
        <v>WIIRON</v>
      </c>
      <c r="L3076" s="9">
        <f t="shared" si="97"/>
        <v>726200</v>
      </c>
      <c r="M3076" s="9"/>
    </row>
    <row r="3077" spans="1:13">
      <c r="A3077" s="2" t="s">
        <v>3327</v>
      </c>
      <c r="B3077" s="2" t="s">
        <v>2112</v>
      </c>
      <c r="C3077" s="3" t="s">
        <v>39</v>
      </c>
      <c r="D3077" s="2" t="s">
        <v>1832</v>
      </c>
      <c r="E3077" s="8" t="s">
        <v>2083</v>
      </c>
      <c r="F3077" s="4">
        <v>726200</v>
      </c>
      <c r="G3077" s="4"/>
      <c r="H3077" s="4"/>
      <c r="I3077" s="4"/>
      <c r="K3077" t="str">
        <f t="shared" ref="K3077:K3140" si="98">+D3077&amp;C3077</f>
        <v>WIJACKSON</v>
      </c>
      <c r="L3077" s="9">
        <f t="shared" ref="L3077:L3140" si="99">+F3077</f>
        <v>726200</v>
      </c>
      <c r="M3077" s="9"/>
    </row>
    <row r="3078" spans="1:13">
      <c r="A3078" s="2" t="s">
        <v>3327</v>
      </c>
      <c r="B3078" s="2" t="s">
        <v>2114</v>
      </c>
      <c r="C3078" s="3" t="s">
        <v>40</v>
      </c>
      <c r="D3078" s="2" t="s">
        <v>1832</v>
      </c>
      <c r="E3078" s="8" t="s">
        <v>3336</v>
      </c>
      <c r="F3078" s="4">
        <v>726200</v>
      </c>
      <c r="G3078" s="4"/>
      <c r="H3078" s="4"/>
      <c r="I3078" s="4"/>
      <c r="K3078" t="str">
        <f t="shared" si="98"/>
        <v>WIJEFFERSON</v>
      </c>
      <c r="L3078" s="9">
        <f t="shared" si="99"/>
        <v>726200</v>
      </c>
      <c r="M3078" s="9"/>
    </row>
    <row r="3079" spans="1:13">
      <c r="A3079" s="2" t="s">
        <v>3327</v>
      </c>
      <c r="B3079" s="2" t="s">
        <v>2116</v>
      </c>
      <c r="C3079" s="3" t="s">
        <v>81</v>
      </c>
      <c r="D3079" s="2" t="s">
        <v>1832</v>
      </c>
      <c r="E3079" s="8" t="s">
        <v>2083</v>
      </c>
      <c r="F3079" s="4">
        <v>726200</v>
      </c>
      <c r="G3079" s="4"/>
      <c r="H3079" s="4"/>
      <c r="I3079" s="4"/>
      <c r="K3079" t="str">
        <f t="shared" si="98"/>
        <v>WIJUNEAU</v>
      </c>
      <c r="L3079" s="9">
        <f t="shared" si="99"/>
        <v>726200</v>
      </c>
      <c r="M3079" s="9"/>
    </row>
    <row r="3080" spans="1:13">
      <c r="A3080" s="2" t="s">
        <v>3327</v>
      </c>
      <c r="B3080" s="2" t="s">
        <v>2117</v>
      </c>
      <c r="C3080" s="3" t="s">
        <v>1842</v>
      </c>
      <c r="D3080" s="2" t="s">
        <v>1832</v>
      </c>
      <c r="E3080" s="8" t="s">
        <v>2488</v>
      </c>
      <c r="F3080" s="4">
        <v>726200</v>
      </c>
      <c r="G3080" s="4"/>
      <c r="H3080" s="4"/>
      <c r="I3080" s="4"/>
      <c r="K3080" t="str">
        <f t="shared" si="98"/>
        <v>WIKENOSHA</v>
      </c>
      <c r="L3080" s="9">
        <f t="shared" si="99"/>
        <v>726200</v>
      </c>
      <c r="M3080" s="9"/>
    </row>
    <row r="3081" spans="1:13">
      <c r="A3081" s="2" t="s">
        <v>3327</v>
      </c>
      <c r="B3081" s="2" t="s">
        <v>2118</v>
      </c>
      <c r="C3081" s="3" t="s">
        <v>1843</v>
      </c>
      <c r="D3081" s="2" t="s">
        <v>1832</v>
      </c>
      <c r="E3081" s="8" t="s">
        <v>3328</v>
      </c>
      <c r="F3081" s="4">
        <v>726200</v>
      </c>
      <c r="G3081" s="4"/>
      <c r="H3081" s="4"/>
      <c r="I3081" s="4"/>
      <c r="K3081" t="str">
        <f t="shared" si="98"/>
        <v>WIKEWAUNEE</v>
      </c>
      <c r="L3081" s="9">
        <f t="shared" si="99"/>
        <v>726200</v>
      </c>
      <c r="M3081" s="9"/>
    </row>
    <row r="3082" spans="1:13">
      <c r="A3082" s="2" t="s">
        <v>3327</v>
      </c>
      <c r="B3082" s="2" t="s">
        <v>2120</v>
      </c>
      <c r="C3082" s="3" t="s">
        <v>1844</v>
      </c>
      <c r="D3082" s="2" t="s">
        <v>1832</v>
      </c>
      <c r="E3082" s="8" t="s">
        <v>2703</v>
      </c>
      <c r="F3082" s="4">
        <v>726200</v>
      </c>
      <c r="G3082" s="4"/>
      <c r="H3082" s="4"/>
      <c r="I3082" s="4"/>
      <c r="K3082" t="str">
        <f t="shared" si="98"/>
        <v>WILA CROSSE</v>
      </c>
      <c r="L3082" s="9">
        <f t="shared" si="99"/>
        <v>726200</v>
      </c>
      <c r="M3082" s="9"/>
    </row>
    <row r="3083" spans="1:13">
      <c r="A3083" s="2" t="s">
        <v>3327</v>
      </c>
      <c r="B3083" s="2" t="s">
        <v>2121</v>
      </c>
      <c r="C3083" s="3" t="s">
        <v>135</v>
      </c>
      <c r="D3083" s="2" t="s">
        <v>1832</v>
      </c>
      <c r="E3083" s="8" t="s">
        <v>2083</v>
      </c>
      <c r="F3083" s="4">
        <v>726200</v>
      </c>
      <c r="G3083" s="4"/>
      <c r="H3083" s="4"/>
      <c r="I3083" s="4"/>
      <c r="K3083" t="str">
        <f t="shared" si="98"/>
        <v>WILAFAYETTE</v>
      </c>
      <c r="L3083" s="9">
        <f t="shared" si="99"/>
        <v>726200</v>
      </c>
      <c r="M3083" s="9"/>
    </row>
    <row r="3084" spans="1:13">
      <c r="A3084" s="2" t="s">
        <v>3327</v>
      </c>
      <c r="B3084" s="2" t="s">
        <v>2123</v>
      </c>
      <c r="C3084" s="3" t="s">
        <v>1845</v>
      </c>
      <c r="D3084" s="2" t="s">
        <v>1832</v>
      </c>
      <c r="E3084" s="8" t="s">
        <v>2083</v>
      </c>
      <c r="F3084" s="4">
        <v>726200</v>
      </c>
      <c r="G3084" s="4"/>
      <c r="H3084" s="4"/>
      <c r="I3084" s="4"/>
      <c r="K3084" t="str">
        <f t="shared" si="98"/>
        <v>WILANGLADE</v>
      </c>
      <c r="L3084" s="9">
        <f t="shared" si="99"/>
        <v>726200</v>
      </c>
      <c r="M3084" s="9"/>
    </row>
    <row r="3085" spans="1:13">
      <c r="A3085" s="2" t="s">
        <v>3327</v>
      </c>
      <c r="B3085" s="2" t="s">
        <v>2124</v>
      </c>
      <c r="C3085" s="3" t="s">
        <v>136</v>
      </c>
      <c r="D3085" s="2" t="s">
        <v>1832</v>
      </c>
      <c r="E3085" s="8" t="s">
        <v>3338</v>
      </c>
      <c r="F3085" s="4">
        <v>726200</v>
      </c>
      <c r="G3085" s="4"/>
      <c r="H3085" s="4"/>
      <c r="I3085" s="4"/>
      <c r="K3085" t="str">
        <f t="shared" si="98"/>
        <v>WILINCOLN</v>
      </c>
      <c r="L3085" s="9">
        <f t="shared" si="99"/>
        <v>726200</v>
      </c>
      <c r="M3085" s="9"/>
    </row>
    <row r="3086" spans="1:13">
      <c r="A3086" s="2" t="s">
        <v>3327</v>
      </c>
      <c r="B3086" s="2" t="s">
        <v>2125</v>
      </c>
      <c r="C3086" s="3" t="s">
        <v>1846</v>
      </c>
      <c r="D3086" s="2" t="s">
        <v>1832</v>
      </c>
      <c r="E3086" s="8" t="s">
        <v>3337</v>
      </c>
      <c r="F3086" s="4">
        <v>726200</v>
      </c>
      <c r="G3086" s="4"/>
      <c r="H3086" s="4"/>
      <c r="I3086" s="4"/>
      <c r="K3086" t="str">
        <f t="shared" si="98"/>
        <v>WIMANITOWOC</v>
      </c>
      <c r="L3086" s="9">
        <f t="shared" si="99"/>
        <v>726200</v>
      </c>
      <c r="M3086" s="9"/>
    </row>
    <row r="3087" spans="1:13">
      <c r="A3087" s="2" t="s">
        <v>3327</v>
      </c>
      <c r="B3087" s="2" t="s">
        <v>2127</v>
      </c>
      <c r="C3087" s="3" t="s">
        <v>1847</v>
      </c>
      <c r="D3087" s="2" t="s">
        <v>1832</v>
      </c>
      <c r="E3087" s="8" t="s">
        <v>3338</v>
      </c>
      <c r="F3087" s="4">
        <v>726200</v>
      </c>
      <c r="G3087" s="4"/>
      <c r="H3087" s="4"/>
      <c r="I3087" s="4"/>
      <c r="K3087" t="str">
        <f t="shared" si="98"/>
        <v>WIMARATHON</v>
      </c>
      <c r="L3087" s="9">
        <f t="shared" si="99"/>
        <v>726200</v>
      </c>
      <c r="M3087" s="9"/>
    </row>
    <row r="3088" spans="1:13">
      <c r="A3088" s="2" t="s">
        <v>3327</v>
      </c>
      <c r="B3088" s="2" t="s">
        <v>2128</v>
      </c>
      <c r="C3088" s="3" t="s">
        <v>1848</v>
      </c>
      <c r="D3088" s="2" t="s">
        <v>1832</v>
      </c>
      <c r="E3088" s="8" t="s">
        <v>2682</v>
      </c>
      <c r="F3088" s="4">
        <v>726200</v>
      </c>
      <c r="G3088" s="4"/>
      <c r="H3088" s="4"/>
      <c r="I3088" s="4"/>
      <c r="K3088" t="str">
        <f t="shared" si="98"/>
        <v>WIMARINETTE</v>
      </c>
      <c r="L3088" s="9">
        <f t="shared" si="99"/>
        <v>726200</v>
      </c>
      <c r="M3088" s="9"/>
    </row>
    <row r="3089" spans="1:13">
      <c r="A3089" s="2" t="s">
        <v>3327</v>
      </c>
      <c r="B3089" s="2" t="s">
        <v>2129</v>
      </c>
      <c r="C3089" s="3" t="s">
        <v>883</v>
      </c>
      <c r="D3089" s="2" t="s">
        <v>1832</v>
      </c>
      <c r="E3089" s="8" t="s">
        <v>2083</v>
      </c>
      <c r="F3089" s="4">
        <v>726200</v>
      </c>
      <c r="G3089" s="4"/>
      <c r="H3089" s="4"/>
      <c r="I3089" s="4"/>
      <c r="K3089" t="str">
        <f t="shared" si="98"/>
        <v>WIMARQUETTE</v>
      </c>
      <c r="L3089" s="9">
        <f t="shared" si="99"/>
        <v>726200</v>
      </c>
      <c r="M3089" s="9"/>
    </row>
    <row r="3090" spans="1:13">
      <c r="A3090" s="2" t="s">
        <v>3327</v>
      </c>
      <c r="B3090" s="2" t="s">
        <v>3339</v>
      </c>
      <c r="C3090" s="3" t="s">
        <v>885</v>
      </c>
      <c r="D3090" s="2" t="s">
        <v>1832</v>
      </c>
      <c r="E3090" s="8" t="s">
        <v>3340</v>
      </c>
      <c r="F3090" s="4">
        <v>726200</v>
      </c>
      <c r="G3090" s="4"/>
      <c r="H3090" s="4"/>
      <c r="I3090" s="4"/>
      <c r="K3090" t="str">
        <f t="shared" si="98"/>
        <v>WIMENOMINEE</v>
      </c>
      <c r="L3090" s="9">
        <f t="shared" si="99"/>
        <v>726200</v>
      </c>
      <c r="M3090" s="9"/>
    </row>
    <row r="3091" spans="1:13">
      <c r="A3091" s="2" t="s">
        <v>3327</v>
      </c>
      <c r="B3091" s="2" t="s">
        <v>2130</v>
      </c>
      <c r="C3091" s="3" t="s">
        <v>1849</v>
      </c>
      <c r="D3091" s="2" t="s">
        <v>1832</v>
      </c>
      <c r="E3091" s="8" t="s">
        <v>3341</v>
      </c>
      <c r="F3091" s="4">
        <v>726200</v>
      </c>
      <c r="G3091" s="4"/>
      <c r="H3091" s="4"/>
      <c r="I3091" s="4"/>
      <c r="K3091" t="str">
        <f t="shared" si="98"/>
        <v>WIMILWAUKEE</v>
      </c>
      <c r="L3091" s="9">
        <f t="shared" si="99"/>
        <v>726200</v>
      </c>
      <c r="M3091" s="9"/>
    </row>
    <row r="3092" spans="1:13">
      <c r="A3092" s="2" t="s">
        <v>3327</v>
      </c>
      <c r="B3092" s="2" t="s">
        <v>2132</v>
      </c>
      <c r="C3092" s="3" t="s">
        <v>53</v>
      </c>
      <c r="D3092" s="2" t="s">
        <v>1832</v>
      </c>
      <c r="E3092" s="8" t="s">
        <v>2083</v>
      </c>
      <c r="F3092" s="4">
        <v>726200</v>
      </c>
      <c r="G3092" s="4"/>
      <c r="H3092" s="4"/>
      <c r="I3092" s="4"/>
      <c r="K3092" t="str">
        <f t="shared" si="98"/>
        <v>WIMONROE</v>
      </c>
      <c r="L3092" s="9">
        <f t="shared" si="99"/>
        <v>726200</v>
      </c>
      <c r="M3092" s="9"/>
    </row>
    <row r="3093" spans="1:13">
      <c r="A3093" s="2" t="s">
        <v>3327</v>
      </c>
      <c r="B3093" s="2" t="s">
        <v>2134</v>
      </c>
      <c r="C3093" s="3" t="s">
        <v>1850</v>
      </c>
      <c r="D3093" s="2" t="s">
        <v>1832</v>
      </c>
      <c r="E3093" s="8" t="s">
        <v>3328</v>
      </c>
      <c r="F3093" s="4">
        <v>726200</v>
      </c>
      <c r="G3093" s="4"/>
      <c r="H3093" s="4"/>
      <c r="I3093" s="4"/>
      <c r="K3093" t="str">
        <f t="shared" si="98"/>
        <v>WIOCONTO</v>
      </c>
      <c r="L3093" s="9">
        <f t="shared" si="99"/>
        <v>726200</v>
      </c>
      <c r="M3093" s="9"/>
    </row>
    <row r="3094" spans="1:13">
      <c r="A3094" s="2" t="s">
        <v>3327</v>
      </c>
      <c r="B3094" s="2" t="s">
        <v>2136</v>
      </c>
      <c r="C3094" s="3" t="s">
        <v>483</v>
      </c>
      <c r="D3094" s="2" t="s">
        <v>1832</v>
      </c>
      <c r="E3094" s="8" t="s">
        <v>2083</v>
      </c>
      <c r="F3094" s="4">
        <v>726200</v>
      </c>
      <c r="G3094" s="4"/>
      <c r="H3094" s="4"/>
      <c r="I3094" s="4"/>
      <c r="K3094" t="str">
        <f t="shared" si="98"/>
        <v>WIONEIDA</v>
      </c>
      <c r="L3094" s="9">
        <f t="shared" si="99"/>
        <v>726200</v>
      </c>
      <c r="M3094" s="9"/>
    </row>
    <row r="3095" spans="1:13">
      <c r="A3095" s="2" t="s">
        <v>3327</v>
      </c>
      <c r="B3095" s="2" t="s">
        <v>2137</v>
      </c>
      <c r="C3095" s="3" t="s">
        <v>1851</v>
      </c>
      <c r="D3095" s="2" t="s">
        <v>1832</v>
      </c>
      <c r="E3095" s="8" t="s">
        <v>3329</v>
      </c>
      <c r="F3095" s="4">
        <v>726200</v>
      </c>
      <c r="G3095" s="4"/>
      <c r="H3095" s="4"/>
      <c r="I3095" s="4"/>
      <c r="K3095" t="str">
        <f t="shared" si="98"/>
        <v>WIOUTAGAMIE</v>
      </c>
      <c r="L3095" s="9">
        <f t="shared" si="99"/>
        <v>726200</v>
      </c>
      <c r="M3095" s="9"/>
    </row>
    <row r="3096" spans="1:13">
      <c r="A3096" s="2" t="s">
        <v>3327</v>
      </c>
      <c r="B3096" s="2" t="s">
        <v>2138</v>
      </c>
      <c r="C3096" s="3" t="s">
        <v>1852</v>
      </c>
      <c r="D3096" s="2" t="s">
        <v>1832</v>
      </c>
      <c r="E3096" s="8" t="s">
        <v>3341</v>
      </c>
      <c r="F3096" s="4">
        <v>726200</v>
      </c>
      <c r="G3096" s="4"/>
      <c r="H3096" s="4"/>
      <c r="I3096" s="4"/>
      <c r="K3096" t="str">
        <f t="shared" si="98"/>
        <v>WIOZAUKEE</v>
      </c>
      <c r="L3096" s="9">
        <f t="shared" si="99"/>
        <v>726200</v>
      </c>
      <c r="M3096" s="9"/>
    </row>
    <row r="3097" spans="1:13">
      <c r="A3097" s="2" t="s">
        <v>3327</v>
      </c>
      <c r="B3097" s="2" t="s">
        <v>2139</v>
      </c>
      <c r="C3097" s="3" t="s">
        <v>1853</v>
      </c>
      <c r="D3097" s="2" t="s">
        <v>1832</v>
      </c>
      <c r="E3097" s="8" t="s">
        <v>2083</v>
      </c>
      <c r="F3097" s="4">
        <v>726200</v>
      </c>
      <c r="G3097" s="4"/>
      <c r="H3097" s="4"/>
      <c r="I3097" s="4"/>
      <c r="K3097" t="str">
        <f t="shared" si="98"/>
        <v>WIPEPIN</v>
      </c>
      <c r="L3097" s="9">
        <f t="shared" si="99"/>
        <v>726200</v>
      </c>
      <c r="M3097" s="9"/>
    </row>
    <row r="3098" spans="1:13">
      <c r="A3098" s="2" t="s">
        <v>3327</v>
      </c>
      <c r="B3098" s="2" t="s">
        <v>2140</v>
      </c>
      <c r="C3098" s="3" t="s">
        <v>418</v>
      </c>
      <c r="D3098" s="2" t="s">
        <v>1832</v>
      </c>
      <c r="E3098" s="8" t="s">
        <v>2691</v>
      </c>
      <c r="F3098" s="4">
        <v>726200</v>
      </c>
      <c r="G3098" s="4"/>
      <c r="H3098" s="4"/>
      <c r="I3098" s="4"/>
      <c r="K3098" t="str">
        <f t="shared" si="98"/>
        <v>WIPIERCE</v>
      </c>
      <c r="L3098" s="9">
        <f t="shared" si="99"/>
        <v>726200</v>
      </c>
      <c r="M3098" s="9"/>
    </row>
    <row r="3099" spans="1:13">
      <c r="A3099" s="2" t="s">
        <v>3327</v>
      </c>
      <c r="B3099" s="2" t="s">
        <v>2141</v>
      </c>
      <c r="C3099" s="3" t="s">
        <v>147</v>
      </c>
      <c r="D3099" s="2" t="s">
        <v>1832</v>
      </c>
      <c r="E3099" s="8" t="s">
        <v>2083</v>
      </c>
      <c r="F3099" s="4">
        <v>726200</v>
      </c>
      <c r="G3099" s="4"/>
      <c r="H3099" s="4"/>
      <c r="I3099" s="4"/>
      <c r="K3099" t="str">
        <f t="shared" si="98"/>
        <v>WIPOLK</v>
      </c>
      <c r="L3099" s="9">
        <f t="shared" si="99"/>
        <v>726200</v>
      </c>
      <c r="M3099" s="9"/>
    </row>
    <row r="3100" spans="1:13">
      <c r="A3100" s="2" t="s">
        <v>3327</v>
      </c>
      <c r="B3100" s="2" t="s">
        <v>2143</v>
      </c>
      <c r="C3100" s="3" t="s">
        <v>1332</v>
      </c>
      <c r="D3100" s="2" t="s">
        <v>1832</v>
      </c>
      <c r="E3100" s="8" t="s">
        <v>3342</v>
      </c>
      <c r="F3100" s="4">
        <v>726200</v>
      </c>
      <c r="G3100" s="4"/>
      <c r="H3100" s="4"/>
      <c r="I3100" s="4"/>
      <c r="K3100" t="str">
        <f t="shared" si="98"/>
        <v>WIPORTAGE</v>
      </c>
      <c r="L3100" s="9">
        <f t="shared" si="99"/>
        <v>726200</v>
      </c>
      <c r="M3100" s="9"/>
    </row>
    <row r="3101" spans="1:13">
      <c r="A3101" s="2" t="s">
        <v>3327</v>
      </c>
      <c r="B3101" s="2" t="s">
        <v>2145</v>
      </c>
      <c r="C3101" s="3" t="s">
        <v>1854</v>
      </c>
      <c r="D3101" s="2" t="s">
        <v>1832</v>
      </c>
      <c r="E3101" s="8" t="s">
        <v>2083</v>
      </c>
      <c r="F3101" s="4">
        <v>726200</v>
      </c>
      <c r="G3101" s="4"/>
      <c r="H3101" s="4"/>
      <c r="I3101" s="4"/>
      <c r="K3101" t="str">
        <f t="shared" si="98"/>
        <v>WIPRICE</v>
      </c>
      <c r="L3101" s="9">
        <f t="shared" si="99"/>
        <v>726200</v>
      </c>
      <c r="M3101" s="9"/>
    </row>
    <row r="3102" spans="1:13">
      <c r="A3102" s="2" t="s">
        <v>3327</v>
      </c>
      <c r="B3102" s="2" t="s">
        <v>2146</v>
      </c>
      <c r="C3102" s="3" t="s">
        <v>1855</v>
      </c>
      <c r="D3102" s="2" t="s">
        <v>1832</v>
      </c>
      <c r="E3102" s="8" t="s">
        <v>3343</v>
      </c>
      <c r="F3102" s="4">
        <v>726200</v>
      </c>
      <c r="G3102" s="4"/>
      <c r="H3102" s="4"/>
      <c r="I3102" s="4"/>
      <c r="K3102" t="str">
        <f t="shared" si="98"/>
        <v>WIRACINE</v>
      </c>
      <c r="L3102" s="9">
        <f t="shared" si="99"/>
        <v>726200</v>
      </c>
      <c r="M3102" s="9"/>
    </row>
    <row r="3103" spans="1:13">
      <c r="A3103" s="2" t="s">
        <v>3327</v>
      </c>
      <c r="B3103" s="2" t="s">
        <v>2147</v>
      </c>
      <c r="C3103" s="3" t="s">
        <v>532</v>
      </c>
      <c r="D3103" s="2" t="s">
        <v>1832</v>
      </c>
      <c r="E3103" s="8" t="s">
        <v>2083</v>
      </c>
      <c r="F3103" s="4">
        <v>726200</v>
      </c>
      <c r="G3103" s="4"/>
      <c r="H3103" s="4"/>
      <c r="I3103" s="4"/>
      <c r="K3103" t="str">
        <f t="shared" si="98"/>
        <v>WIRICHLAND</v>
      </c>
      <c r="L3103" s="9">
        <f t="shared" si="99"/>
        <v>726200</v>
      </c>
      <c r="M3103" s="9"/>
    </row>
    <row r="3104" spans="1:13">
      <c r="A3104" s="2" t="s">
        <v>3327</v>
      </c>
      <c r="B3104" s="2" t="s">
        <v>2148</v>
      </c>
      <c r="C3104" s="3" t="s">
        <v>952</v>
      </c>
      <c r="D3104" s="2" t="s">
        <v>1832</v>
      </c>
      <c r="E3104" s="8" t="s">
        <v>3344</v>
      </c>
      <c r="F3104" s="4">
        <v>726200</v>
      </c>
      <c r="G3104" s="4"/>
      <c r="H3104" s="4"/>
      <c r="I3104" s="4"/>
      <c r="K3104" t="str">
        <f t="shared" si="98"/>
        <v>WIROCK</v>
      </c>
      <c r="L3104" s="9">
        <f t="shared" si="99"/>
        <v>726200</v>
      </c>
      <c r="M3104" s="9"/>
    </row>
    <row r="3105" spans="1:13">
      <c r="A3105" s="2" t="s">
        <v>3327</v>
      </c>
      <c r="B3105" s="2" t="s">
        <v>2149</v>
      </c>
      <c r="C3105" s="3" t="s">
        <v>1653</v>
      </c>
      <c r="D3105" s="2" t="s">
        <v>1832</v>
      </c>
      <c r="E3105" s="8" t="s">
        <v>2083</v>
      </c>
      <c r="F3105" s="4">
        <v>726200</v>
      </c>
      <c r="G3105" s="4"/>
      <c r="H3105" s="4"/>
      <c r="I3105" s="4"/>
      <c r="K3105" t="str">
        <f t="shared" si="98"/>
        <v>WIRUSK</v>
      </c>
      <c r="L3105" s="9">
        <f t="shared" si="99"/>
        <v>726200</v>
      </c>
      <c r="M3105" s="9"/>
    </row>
    <row r="3106" spans="1:13">
      <c r="A3106" s="2" t="s">
        <v>3327</v>
      </c>
      <c r="B3106" s="2" t="s">
        <v>2150</v>
      </c>
      <c r="C3106" s="3" t="s">
        <v>1856</v>
      </c>
      <c r="D3106" s="2" t="s">
        <v>1832</v>
      </c>
      <c r="E3106" s="8" t="s">
        <v>2691</v>
      </c>
      <c r="F3106" s="4">
        <v>726200</v>
      </c>
      <c r="G3106" s="4"/>
      <c r="H3106" s="4"/>
      <c r="I3106" s="4"/>
      <c r="K3106" t="str">
        <f t="shared" si="98"/>
        <v>WIST. CROIX</v>
      </c>
      <c r="L3106" s="9">
        <f t="shared" si="99"/>
        <v>726200</v>
      </c>
      <c r="M3106" s="9"/>
    </row>
    <row r="3107" spans="1:13">
      <c r="A3107" s="2" t="s">
        <v>3327</v>
      </c>
      <c r="B3107" s="2" t="s">
        <v>2152</v>
      </c>
      <c r="C3107" s="3" t="s">
        <v>1857</v>
      </c>
      <c r="D3107" s="2" t="s">
        <v>1832</v>
      </c>
      <c r="E3107" s="8" t="s">
        <v>3345</v>
      </c>
      <c r="F3107" s="4">
        <v>726200</v>
      </c>
      <c r="G3107" s="4"/>
      <c r="H3107" s="4"/>
      <c r="I3107" s="4"/>
      <c r="K3107" t="str">
        <f t="shared" si="98"/>
        <v>WISAUK</v>
      </c>
      <c r="L3107" s="9">
        <f t="shared" si="99"/>
        <v>726200</v>
      </c>
      <c r="M3107" s="9"/>
    </row>
    <row r="3108" spans="1:13">
      <c r="A3108" s="2" t="s">
        <v>3327</v>
      </c>
      <c r="B3108" s="2" t="s">
        <v>2153</v>
      </c>
      <c r="C3108" s="3" t="s">
        <v>1858</v>
      </c>
      <c r="D3108" s="2" t="s">
        <v>1832</v>
      </c>
      <c r="E3108" s="8" t="s">
        <v>2083</v>
      </c>
      <c r="F3108" s="4">
        <v>726200</v>
      </c>
      <c r="G3108" s="4"/>
      <c r="H3108" s="4"/>
      <c r="I3108" s="4"/>
      <c r="K3108" t="str">
        <f t="shared" si="98"/>
        <v>WISAWYER</v>
      </c>
      <c r="L3108" s="9">
        <f t="shared" si="99"/>
        <v>726200</v>
      </c>
      <c r="M3108" s="9"/>
    </row>
    <row r="3109" spans="1:13">
      <c r="A3109" s="2" t="s">
        <v>3327</v>
      </c>
      <c r="B3109" s="2" t="s">
        <v>2155</v>
      </c>
      <c r="C3109" s="3" t="s">
        <v>1859</v>
      </c>
      <c r="D3109" s="2" t="s">
        <v>1832</v>
      </c>
      <c r="E3109" s="8" t="s">
        <v>3340</v>
      </c>
      <c r="F3109" s="4">
        <v>726200</v>
      </c>
      <c r="G3109" s="4"/>
      <c r="H3109" s="4"/>
      <c r="I3109" s="4"/>
      <c r="K3109" t="str">
        <f t="shared" si="98"/>
        <v>WISHAWANO</v>
      </c>
      <c r="L3109" s="9">
        <f t="shared" si="99"/>
        <v>726200</v>
      </c>
      <c r="M3109" s="9"/>
    </row>
    <row r="3110" spans="1:13">
      <c r="A3110" s="2" t="s">
        <v>3327</v>
      </c>
      <c r="B3110" s="2" t="s">
        <v>2156</v>
      </c>
      <c r="C3110" s="3" t="s">
        <v>1860</v>
      </c>
      <c r="D3110" s="2" t="s">
        <v>1832</v>
      </c>
      <c r="E3110" s="8" t="s">
        <v>3346</v>
      </c>
      <c r="F3110" s="4">
        <v>726200</v>
      </c>
      <c r="G3110" s="4"/>
      <c r="H3110" s="4"/>
      <c r="I3110" s="4"/>
      <c r="K3110" t="str">
        <f t="shared" si="98"/>
        <v>WISHEBOYGAN</v>
      </c>
      <c r="L3110" s="9">
        <f t="shared" si="99"/>
        <v>726200</v>
      </c>
      <c r="M3110" s="9"/>
    </row>
    <row r="3111" spans="1:13">
      <c r="A3111" s="2" t="s">
        <v>3327</v>
      </c>
      <c r="B3111" s="2" t="s">
        <v>2157</v>
      </c>
      <c r="C3111" s="3" t="s">
        <v>337</v>
      </c>
      <c r="D3111" s="2" t="s">
        <v>1832</v>
      </c>
      <c r="E3111" s="8" t="s">
        <v>2083</v>
      </c>
      <c r="F3111" s="4">
        <v>726200</v>
      </c>
      <c r="G3111" s="4"/>
      <c r="H3111" s="4"/>
      <c r="I3111" s="4"/>
      <c r="K3111" t="str">
        <f t="shared" si="98"/>
        <v>WITAYLOR</v>
      </c>
      <c r="L3111" s="9">
        <f t="shared" si="99"/>
        <v>726200</v>
      </c>
      <c r="M3111" s="9"/>
    </row>
    <row r="3112" spans="1:13">
      <c r="A3112" s="2" t="s">
        <v>3327</v>
      </c>
      <c r="B3112" s="2" t="s">
        <v>2158</v>
      </c>
      <c r="C3112" s="3" t="s">
        <v>1861</v>
      </c>
      <c r="D3112" s="2" t="s">
        <v>1832</v>
      </c>
      <c r="E3112" s="8" t="s">
        <v>2083</v>
      </c>
      <c r="F3112" s="4">
        <v>726200</v>
      </c>
      <c r="G3112" s="4"/>
      <c r="H3112" s="4"/>
      <c r="I3112" s="4"/>
      <c r="K3112" t="str">
        <f t="shared" si="98"/>
        <v>WITREMPEALEAU</v>
      </c>
      <c r="L3112" s="9">
        <f t="shared" si="99"/>
        <v>726200</v>
      </c>
      <c r="M3112" s="9"/>
    </row>
    <row r="3113" spans="1:13">
      <c r="A3113" s="2" t="s">
        <v>3327</v>
      </c>
      <c r="B3113" s="2" t="s">
        <v>2159</v>
      </c>
      <c r="C3113" s="3" t="s">
        <v>799</v>
      </c>
      <c r="D3113" s="2" t="s">
        <v>1832</v>
      </c>
      <c r="E3113" s="8" t="s">
        <v>2083</v>
      </c>
      <c r="F3113" s="4">
        <v>726200</v>
      </c>
      <c r="G3113" s="4"/>
      <c r="H3113" s="4"/>
      <c r="I3113" s="4"/>
      <c r="K3113" t="str">
        <f t="shared" si="98"/>
        <v>WIVERNON</v>
      </c>
      <c r="L3113" s="9">
        <f t="shared" si="99"/>
        <v>726200</v>
      </c>
      <c r="M3113" s="9"/>
    </row>
    <row r="3114" spans="1:13">
      <c r="A3114" s="2" t="s">
        <v>3327</v>
      </c>
      <c r="B3114" s="2" t="s">
        <v>2161</v>
      </c>
      <c r="C3114" s="3" t="s">
        <v>1862</v>
      </c>
      <c r="D3114" s="2" t="s">
        <v>1832</v>
      </c>
      <c r="E3114" s="8" t="s">
        <v>2083</v>
      </c>
      <c r="F3114" s="4">
        <v>726200</v>
      </c>
      <c r="G3114" s="4"/>
      <c r="H3114" s="4"/>
      <c r="I3114" s="4"/>
      <c r="K3114" t="str">
        <f t="shared" si="98"/>
        <v>WIVILAS</v>
      </c>
      <c r="L3114" s="9">
        <f t="shared" si="99"/>
        <v>726200</v>
      </c>
      <c r="M3114" s="9"/>
    </row>
    <row r="3115" spans="1:13">
      <c r="A3115" s="2" t="s">
        <v>3327</v>
      </c>
      <c r="B3115" s="2" t="s">
        <v>2162</v>
      </c>
      <c r="C3115" s="3" t="s">
        <v>1502</v>
      </c>
      <c r="D3115" s="2" t="s">
        <v>1832</v>
      </c>
      <c r="E3115" s="8" t="s">
        <v>3347</v>
      </c>
      <c r="F3115" s="4">
        <v>726200</v>
      </c>
      <c r="G3115" s="4"/>
      <c r="H3115" s="4"/>
      <c r="I3115" s="4"/>
      <c r="K3115" t="str">
        <f t="shared" si="98"/>
        <v>WIWALWORTH</v>
      </c>
      <c r="L3115" s="9">
        <f t="shared" si="99"/>
        <v>726200</v>
      </c>
      <c r="M3115" s="9"/>
    </row>
    <row r="3116" spans="1:13">
      <c r="A3116" s="2" t="s">
        <v>3327</v>
      </c>
      <c r="B3116" s="2" t="s">
        <v>2163</v>
      </c>
      <c r="C3116" s="3" t="s">
        <v>1863</v>
      </c>
      <c r="D3116" s="2" t="s">
        <v>1832</v>
      </c>
      <c r="E3116" s="8" t="s">
        <v>2083</v>
      </c>
      <c r="F3116" s="4">
        <v>726200</v>
      </c>
      <c r="G3116" s="4"/>
      <c r="H3116" s="4"/>
      <c r="I3116" s="4"/>
      <c r="K3116" t="str">
        <f t="shared" si="98"/>
        <v>WIWASHBURN</v>
      </c>
      <c r="L3116" s="9">
        <f t="shared" si="99"/>
        <v>726200</v>
      </c>
      <c r="M3116" s="9"/>
    </row>
    <row r="3117" spans="1:13">
      <c r="A3117" s="2" t="s">
        <v>3327</v>
      </c>
      <c r="B3117" s="2" t="s">
        <v>2164</v>
      </c>
      <c r="C3117" s="3" t="s">
        <v>68</v>
      </c>
      <c r="D3117" s="2" t="s">
        <v>1832</v>
      </c>
      <c r="E3117" s="8" t="s">
        <v>3341</v>
      </c>
      <c r="F3117" s="4">
        <v>726200</v>
      </c>
      <c r="G3117" s="4"/>
      <c r="H3117" s="4"/>
      <c r="I3117" s="4"/>
      <c r="K3117" t="str">
        <f t="shared" si="98"/>
        <v>WIWASHINGTON</v>
      </c>
      <c r="L3117" s="9">
        <f t="shared" si="99"/>
        <v>726200</v>
      </c>
      <c r="M3117" s="9"/>
    </row>
    <row r="3118" spans="1:13">
      <c r="A3118" s="2" t="s">
        <v>3327</v>
      </c>
      <c r="B3118" s="2" t="s">
        <v>2165</v>
      </c>
      <c r="C3118" s="3" t="s">
        <v>1864</v>
      </c>
      <c r="D3118" s="2" t="s">
        <v>1832</v>
      </c>
      <c r="E3118" s="8" t="s">
        <v>3341</v>
      </c>
      <c r="F3118" s="4">
        <v>726200</v>
      </c>
      <c r="G3118" s="4"/>
      <c r="H3118" s="4"/>
      <c r="I3118" s="4"/>
      <c r="K3118" t="str">
        <f t="shared" si="98"/>
        <v>WIWAUKESHA</v>
      </c>
      <c r="L3118" s="9">
        <f t="shared" si="99"/>
        <v>726200</v>
      </c>
      <c r="M3118" s="9"/>
    </row>
    <row r="3119" spans="1:13">
      <c r="A3119" s="2" t="s">
        <v>3327</v>
      </c>
      <c r="B3119" s="2" t="s">
        <v>2231</v>
      </c>
      <c r="C3119" s="3" t="s">
        <v>1865</v>
      </c>
      <c r="D3119" s="2" t="s">
        <v>1832</v>
      </c>
      <c r="E3119" s="8" t="s">
        <v>2083</v>
      </c>
      <c r="F3119" s="4">
        <v>726200</v>
      </c>
      <c r="G3119" s="4"/>
      <c r="H3119" s="4"/>
      <c r="I3119" s="4"/>
      <c r="K3119" t="str">
        <f t="shared" si="98"/>
        <v>WIWAUPACA</v>
      </c>
      <c r="L3119" s="9">
        <f t="shared" si="99"/>
        <v>726200</v>
      </c>
      <c r="M3119" s="9"/>
    </row>
    <row r="3120" spans="1:13">
      <c r="A3120" s="2" t="s">
        <v>3327</v>
      </c>
      <c r="B3120" s="2" t="s">
        <v>2232</v>
      </c>
      <c r="C3120" s="3" t="s">
        <v>1866</v>
      </c>
      <c r="D3120" s="2" t="s">
        <v>1832</v>
      </c>
      <c r="E3120" s="8" t="s">
        <v>2083</v>
      </c>
      <c r="F3120" s="4">
        <v>726200</v>
      </c>
      <c r="G3120" s="4"/>
      <c r="H3120" s="4"/>
      <c r="I3120" s="4"/>
      <c r="K3120" t="str">
        <f t="shared" si="98"/>
        <v>WIWAUSHARA</v>
      </c>
      <c r="L3120" s="9">
        <f t="shared" si="99"/>
        <v>726200</v>
      </c>
      <c r="M3120" s="9"/>
    </row>
    <row r="3121" spans="1:13">
      <c r="A3121" s="2" t="s">
        <v>3327</v>
      </c>
      <c r="B3121" s="2" t="s">
        <v>2233</v>
      </c>
      <c r="C3121" s="3" t="s">
        <v>544</v>
      </c>
      <c r="D3121" s="2" t="s">
        <v>1832</v>
      </c>
      <c r="E3121" s="8" t="s">
        <v>3348</v>
      </c>
      <c r="F3121" s="4">
        <v>726200</v>
      </c>
      <c r="G3121" s="4"/>
      <c r="H3121" s="4"/>
      <c r="I3121" s="4"/>
      <c r="K3121" t="str">
        <f t="shared" si="98"/>
        <v>WIWINNEBAGO</v>
      </c>
      <c r="L3121" s="9">
        <f t="shared" si="99"/>
        <v>726200</v>
      </c>
      <c r="M3121" s="9"/>
    </row>
    <row r="3122" spans="1:13">
      <c r="A3122" s="2" t="s">
        <v>3327</v>
      </c>
      <c r="B3122" s="2" t="s">
        <v>2235</v>
      </c>
      <c r="C3122" s="3" t="s">
        <v>1341</v>
      </c>
      <c r="D3122" s="2" t="s">
        <v>1832</v>
      </c>
      <c r="E3122" s="8" t="s">
        <v>3349</v>
      </c>
      <c r="F3122" s="4">
        <v>726200</v>
      </c>
      <c r="G3122" s="4"/>
      <c r="H3122" s="4"/>
      <c r="I3122" s="4"/>
      <c r="K3122" t="str">
        <f t="shared" si="98"/>
        <v>WIWOOD</v>
      </c>
      <c r="L3122" s="9">
        <f t="shared" si="99"/>
        <v>726200</v>
      </c>
      <c r="M3122" s="9"/>
    </row>
    <row r="3123" spans="1:13">
      <c r="A3123" s="2" t="s">
        <v>3350</v>
      </c>
      <c r="B3123" s="2" t="s">
        <v>2073</v>
      </c>
      <c r="C3123" s="3" t="s">
        <v>1179</v>
      </c>
      <c r="D3123" s="2" t="s">
        <v>1867</v>
      </c>
      <c r="E3123" s="8" t="s">
        <v>3351</v>
      </c>
      <c r="F3123" s="4">
        <v>726200</v>
      </c>
      <c r="G3123" s="4"/>
      <c r="H3123" s="4"/>
      <c r="I3123" s="4"/>
      <c r="K3123" t="str">
        <f t="shared" si="98"/>
        <v>WYALBANY</v>
      </c>
      <c r="L3123" s="9">
        <f t="shared" si="99"/>
        <v>726200</v>
      </c>
      <c r="M3123" s="9"/>
    </row>
    <row r="3124" spans="1:13">
      <c r="A3124" s="2" t="s">
        <v>3350</v>
      </c>
      <c r="B3124" s="2" t="s">
        <v>2075</v>
      </c>
      <c r="C3124" s="3" t="s">
        <v>1046</v>
      </c>
      <c r="D3124" s="2" t="s">
        <v>1867</v>
      </c>
      <c r="E3124" s="8" t="s">
        <v>2083</v>
      </c>
      <c r="F3124" s="4">
        <v>726200</v>
      </c>
      <c r="G3124" s="4"/>
      <c r="H3124" s="4"/>
      <c r="I3124" s="4"/>
      <c r="K3124" t="str">
        <f t="shared" si="98"/>
        <v>WYBIG HORN</v>
      </c>
      <c r="L3124" s="9">
        <f t="shared" si="99"/>
        <v>726200</v>
      </c>
      <c r="M3124" s="9"/>
    </row>
    <row r="3125" spans="1:13">
      <c r="A3125" s="2" t="s">
        <v>3350</v>
      </c>
      <c r="B3125" s="2" t="s">
        <v>2077</v>
      </c>
      <c r="C3125" s="3" t="s">
        <v>714</v>
      </c>
      <c r="D3125" s="2" t="s">
        <v>1867</v>
      </c>
      <c r="E3125" s="8" t="s">
        <v>3352</v>
      </c>
      <c r="F3125" s="4">
        <v>726200</v>
      </c>
      <c r="G3125" s="4"/>
      <c r="H3125" s="4"/>
      <c r="I3125" s="4"/>
      <c r="K3125" t="str">
        <f t="shared" si="98"/>
        <v>WYCAMPBELL</v>
      </c>
      <c r="L3125" s="9">
        <f t="shared" si="99"/>
        <v>726200</v>
      </c>
      <c r="M3125" s="9"/>
    </row>
    <row r="3126" spans="1:13">
      <c r="A3126" s="2" t="s">
        <v>3350</v>
      </c>
      <c r="B3126" s="2" t="s">
        <v>2079</v>
      </c>
      <c r="C3126" s="3" t="s">
        <v>1048</v>
      </c>
      <c r="D3126" s="2" t="s">
        <v>1867</v>
      </c>
      <c r="E3126" s="8" t="s">
        <v>2083</v>
      </c>
      <c r="F3126" s="4">
        <v>726200</v>
      </c>
      <c r="G3126" s="4"/>
      <c r="H3126" s="4"/>
      <c r="I3126" s="4"/>
      <c r="K3126" t="str">
        <f t="shared" si="98"/>
        <v>WYCARBON</v>
      </c>
      <c r="L3126" s="9">
        <f t="shared" si="99"/>
        <v>726200</v>
      </c>
      <c r="M3126" s="9"/>
    </row>
    <row r="3127" spans="1:13">
      <c r="A3127" s="2" t="s">
        <v>3350</v>
      </c>
      <c r="B3127" s="2" t="s">
        <v>2081</v>
      </c>
      <c r="C3127" s="3" t="s">
        <v>1868</v>
      </c>
      <c r="D3127" s="2" t="s">
        <v>1867</v>
      </c>
      <c r="E3127" s="8" t="s">
        <v>2083</v>
      </c>
      <c r="F3127" s="4">
        <v>726200</v>
      </c>
      <c r="G3127" s="4"/>
      <c r="H3127" s="4"/>
      <c r="I3127" s="4"/>
      <c r="K3127" t="str">
        <f t="shared" si="98"/>
        <v>WYCONVERSE</v>
      </c>
      <c r="L3127" s="9">
        <f t="shared" si="99"/>
        <v>726200</v>
      </c>
      <c r="M3127" s="9"/>
    </row>
    <row r="3128" spans="1:13">
      <c r="A3128" s="2" t="s">
        <v>3350</v>
      </c>
      <c r="B3128" s="2" t="s">
        <v>2082</v>
      </c>
      <c r="C3128" s="3" t="s">
        <v>1388</v>
      </c>
      <c r="D3128" s="2" t="s">
        <v>1867</v>
      </c>
      <c r="E3128" s="8" t="s">
        <v>3352</v>
      </c>
      <c r="F3128" s="4">
        <v>726200</v>
      </c>
      <c r="G3128" s="4"/>
      <c r="H3128" s="4"/>
      <c r="I3128" s="4"/>
      <c r="K3128" t="str">
        <f t="shared" si="98"/>
        <v>WYCROOK</v>
      </c>
      <c r="L3128" s="9">
        <f t="shared" si="99"/>
        <v>726200</v>
      </c>
      <c r="M3128" s="9"/>
    </row>
    <row r="3129" spans="1:13">
      <c r="A3129" s="2" t="s">
        <v>3350</v>
      </c>
      <c r="B3129" s="2" t="s">
        <v>2084</v>
      </c>
      <c r="C3129" s="3" t="s">
        <v>244</v>
      </c>
      <c r="D3129" s="2" t="s">
        <v>1867</v>
      </c>
      <c r="E3129" s="8" t="s">
        <v>3353</v>
      </c>
      <c r="F3129" s="4">
        <v>726200</v>
      </c>
      <c r="G3129" s="4"/>
      <c r="H3129" s="4"/>
      <c r="I3129" s="4"/>
      <c r="K3129" t="str">
        <f t="shared" si="98"/>
        <v>WYFREMONT</v>
      </c>
      <c r="L3129" s="9">
        <f t="shared" si="99"/>
        <v>726200</v>
      </c>
      <c r="M3129" s="9"/>
    </row>
    <row r="3130" spans="1:13">
      <c r="A3130" s="2" t="s">
        <v>3350</v>
      </c>
      <c r="B3130" s="2" t="s">
        <v>2085</v>
      </c>
      <c r="C3130" s="3" t="s">
        <v>1869</v>
      </c>
      <c r="D3130" s="2" t="s">
        <v>1867</v>
      </c>
      <c r="E3130" s="8" t="s">
        <v>2083</v>
      </c>
      <c r="F3130" s="4">
        <v>726200</v>
      </c>
      <c r="G3130" s="4"/>
      <c r="H3130" s="4"/>
      <c r="I3130" s="4"/>
      <c r="K3130" t="str">
        <f t="shared" si="98"/>
        <v>WYGOSHEN</v>
      </c>
      <c r="L3130" s="9">
        <f t="shared" si="99"/>
        <v>726200</v>
      </c>
      <c r="M3130" s="9"/>
    </row>
    <row r="3131" spans="1:13">
      <c r="A3131" s="2" t="s">
        <v>3350</v>
      </c>
      <c r="B3131" s="2" t="s">
        <v>2087</v>
      </c>
      <c r="C3131" s="3" t="s">
        <v>1870</v>
      </c>
      <c r="D3131" s="2" t="s">
        <v>1867</v>
      </c>
      <c r="E3131" s="8" t="s">
        <v>2083</v>
      </c>
      <c r="F3131" s="4">
        <v>726200</v>
      </c>
      <c r="G3131" s="4"/>
      <c r="H3131" s="4"/>
      <c r="I3131" s="4"/>
      <c r="K3131" t="str">
        <f t="shared" si="98"/>
        <v>WYHOT SPRINGS</v>
      </c>
      <c r="L3131" s="9">
        <f t="shared" si="99"/>
        <v>726200</v>
      </c>
      <c r="M3131" s="9"/>
    </row>
    <row r="3132" spans="1:13">
      <c r="A3132" s="2" t="s">
        <v>3350</v>
      </c>
      <c r="B3132" s="2" t="s">
        <v>2088</v>
      </c>
      <c r="C3132" s="3" t="s">
        <v>134</v>
      </c>
      <c r="D3132" s="2" t="s">
        <v>1867</v>
      </c>
      <c r="E3132" s="8" t="s">
        <v>2083</v>
      </c>
      <c r="F3132" s="4">
        <v>726200</v>
      </c>
      <c r="G3132" s="4"/>
      <c r="H3132" s="4"/>
      <c r="I3132" s="4"/>
      <c r="K3132" t="str">
        <f t="shared" si="98"/>
        <v>WYJOHNSON</v>
      </c>
      <c r="L3132" s="9">
        <f t="shared" si="99"/>
        <v>726200</v>
      </c>
      <c r="M3132" s="9"/>
    </row>
    <row r="3133" spans="1:13">
      <c r="A3133" s="2" t="s">
        <v>3350</v>
      </c>
      <c r="B3133" s="2" t="s">
        <v>2089</v>
      </c>
      <c r="C3133" s="3" t="s">
        <v>1871</v>
      </c>
      <c r="D3133" s="2" t="s">
        <v>1867</v>
      </c>
      <c r="E3133" s="8" t="s">
        <v>3354</v>
      </c>
      <c r="F3133" s="4">
        <v>726200</v>
      </c>
      <c r="G3133" s="4"/>
      <c r="H3133" s="4"/>
      <c r="I3133" s="4"/>
      <c r="K3133" t="str">
        <f t="shared" si="98"/>
        <v>WYLARAMIE</v>
      </c>
      <c r="L3133" s="9">
        <f t="shared" si="99"/>
        <v>726200</v>
      </c>
      <c r="M3133" s="9"/>
    </row>
    <row r="3134" spans="1:13">
      <c r="A3134" s="2" t="s">
        <v>3350</v>
      </c>
      <c r="B3134" s="2" t="s">
        <v>2090</v>
      </c>
      <c r="C3134" s="3" t="s">
        <v>136</v>
      </c>
      <c r="D3134" s="2" t="s">
        <v>1867</v>
      </c>
      <c r="E3134" s="8" t="s">
        <v>2083</v>
      </c>
      <c r="F3134" s="4">
        <v>726200</v>
      </c>
      <c r="G3134" s="4"/>
      <c r="H3134" s="4"/>
      <c r="I3134" s="4"/>
      <c r="K3134" t="str">
        <f t="shared" si="98"/>
        <v>WYLINCOLN</v>
      </c>
      <c r="L3134" s="9">
        <f t="shared" si="99"/>
        <v>726200</v>
      </c>
      <c r="M3134" s="9"/>
    </row>
    <row r="3135" spans="1:13">
      <c r="A3135" s="2" t="s">
        <v>3350</v>
      </c>
      <c r="B3135" s="2" t="s">
        <v>2091</v>
      </c>
      <c r="C3135" s="3" t="s">
        <v>1872</v>
      </c>
      <c r="D3135" s="2" t="s">
        <v>1867</v>
      </c>
      <c r="E3135" s="8" t="s">
        <v>3355</v>
      </c>
      <c r="F3135" s="4">
        <v>726200</v>
      </c>
      <c r="G3135" s="4"/>
      <c r="H3135" s="4"/>
      <c r="I3135" s="4"/>
      <c r="K3135" t="str">
        <f t="shared" si="98"/>
        <v>WYNATRONA</v>
      </c>
      <c r="L3135" s="9">
        <f t="shared" si="99"/>
        <v>726200</v>
      </c>
      <c r="M3135" s="9"/>
    </row>
    <row r="3136" spans="1:13">
      <c r="A3136" s="2" t="s">
        <v>3350</v>
      </c>
      <c r="B3136" s="2" t="s">
        <v>2092</v>
      </c>
      <c r="C3136" s="3" t="s">
        <v>1873</v>
      </c>
      <c r="D3136" s="2" t="s">
        <v>1867</v>
      </c>
      <c r="E3136" s="8" t="s">
        <v>2083</v>
      </c>
      <c r="F3136" s="4">
        <v>726200</v>
      </c>
      <c r="G3136" s="4"/>
      <c r="H3136" s="4"/>
      <c r="I3136" s="4"/>
      <c r="K3136" t="str">
        <f t="shared" si="98"/>
        <v>WYNIOBRARA</v>
      </c>
      <c r="L3136" s="9">
        <f t="shared" si="99"/>
        <v>726200</v>
      </c>
      <c r="M3136" s="9"/>
    </row>
    <row r="3137" spans="1:13">
      <c r="A3137" s="2" t="s">
        <v>3350</v>
      </c>
      <c r="B3137" s="2" t="s">
        <v>2093</v>
      </c>
      <c r="C3137" s="3" t="s">
        <v>263</v>
      </c>
      <c r="D3137" s="2" t="s">
        <v>1867</v>
      </c>
      <c r="E3137" s="8" t="s">
        <v>2083</v>
      </c>
      <c r="F3137" s="4">
        <v>726200</v>
      </c>
      <c r="G3137" s="4"/>
      <c r="H3137" s="4"/>
      <c r="I3137" s="4"/>
      <c r="K3137" t="str">
        <f t="shared" si="98"/>
        <v>WYPARK</v>
      </c>
      <c r="L3137" s="9">
        <f t="shared" si="99"/>
        <v>726200</v>
      </c>
      <c r="M3137" s="9"/>
    </row>
    <row r="3138" spans="1:13">
      <c r="A3138" s="2" t="s">
        <v>3350</v>
      </c>
      <c r="B3138" s="2" t="s">
        <v>2094</v>
      </c>
      <c r="C3138" s="3" t="s">
        <v>1032</v>
      </c>
      <c r="D3138" s="2" t="s">
        <v>1867</v>
      </c>
      <c r="E3138" s="8" t="s">
        <v>2083</v>
      </c>
      <c r="F3138" s="4">
        <v>726200</v>
      </c>
      <c r="G3138" s="4"/>
      <c r="H3138" s="4"/>
      <c r="I3138" s="4"/>
      <c r="K3138" t="str">
        <f t="shared" si="98"/>
        <v>WYPLATTE</v>
      </c>
      <c r="L3138" s="9">
        <f t="shared" si="99"/>
        <v>726200</v>
      </c>
      <c r="M3138" s="9"/>
    </row>
    <row r="3139" spans="1:13">
      <c r="A3139" s="2" t="s">
        <v>3350</v>
      </c>
      <c r="B3139" s="2" t="s">
        <v>2096</v>
      </c>
      <c r="C3139" s="3" t="s">
        <v>687</v>
      </c>
      <c r="D3139" s="2" t="s">
        <v>1867</v>
      </c>
      <c r="E3139" s="8" t="s">
        <v>3356</v>
      </c>
      <c r="F3139" s="4">
        <v>726200</v>
      </c>
      <c r="G3139" s="4"/>
      <c r="H3139" s="4"/>
      <c r="I3139" s="4"/>
      <c r="K3139" t="str">
        <f t="shared" si="98"/>
        <v>WYSHERIDAN</v>
      </c>
      <c r="L3139" s="9">
        <f t="shared" si="99"/>
        <v>726200</v>
      </c>
      <c r="M3139" s="9"/>
    </row>
    <row r="3140" spans="1:13">
      <c r="A3140" s="2" t="s">
        <v>3350</v>
      </c>
      <c r="B3140" s="2" t="s">
        <v>2098</v>
      </c>
      <c r="C3140" s="3" t="s">
        <v>1874</v>
      </c>
      <c r="D3140" s="2" t="s">
        <v>1867</v>
      </c>
      <c r="E3140" s="8" t="s">
        <v>2083</v>
      </c>
      <c r="F3140" s="4">
        <v>726200</v>
      </c>
      <c r="G3140" s="4"/>
      <c r="H3140" s="4"/>
      <c r="I3140" s="4"/>
      <c r="K3140" t="str">
        <f t="shared" si="98"/>
        <v>WYSUBLETTE</v>
      </c>
      <c r="L3140" s="9">
        <f t="shared" si="99"/>
        <v>726200</v>
      </c>
      <c r="M3140" s="9"/>
    </row>
    <row r="3141" spans="1:13">
      <c r="A3141" s="2" t="s">
        <v>3350</v>
      </c>
      <c r="B3141" s="2" t="s">
        <v>2099</v>
      </c>
      <c r="C3141" s="3" t="s">
        <v>1875</v>
      </c>
      <c r="D3141" s="2" t="s">
        <v>1867</v>
      </c>
      <c r="E3141" s="8" t="s">
        <v>3357</v>
      </c>
      <c r="F3141" s="4">
        <v>726200</v>
      </c>
      <c r="G3141" s="4"/>
      <c r="H3141" s="4"/>
      <c r="I3141" s="4"/>
      <c r="K3141" t="str">
        <f t="shared" ref="K3141:K3204" si="100">+D3141&amp;C3141</f>
        <v>WYSWEETWATER</v>
      </c>
      <c r="L3141" s="9">
        <f t="shared" ref="L3141:L3204" si="101">+F3141</f>
        <v>726200</v>
      </c>
      <c r="M3141" s="9"/>
    </row>
    <row r="3142" spans="1:13">
      <c r="A3142" s="2" t="s">
        <v>3350</v>
      </c>
      <c r="B3142" s="2" t="s">
        <v>2101</v>
      </c>
      <c r="C3142" s="3" t="s">
        <v>488</v>
      </c>
      <c r="D3142" s="2" t="s">
        <v>1867</v>
      </c>
      <c r="E3142" s="8" t="s">
        <v>2479</v>
      </c>
      <c r="F3142" s="4">
        <v>1089300</v>
      </c>
      <c r="G3142" s="4"/>
      <c r="H3142" s="4"/>
      <c r="I3142" s="4"/>
      <c r="K3142" t="str">
        <f t="shared" si="100"/>
        <v>WYTETON</v>
      </c>
      <c r="L3142" s="9">
        <f t="shared" si="101"/>
        <v>1089300</v>
      </c>
      <c r="M3142" s="9"/>
    </row>
    <row r="3143" spans="1:13">
      <c r="A3143" s="2" t="s">
        <v>3350</v>
      </c>
      <c r="B3143" s="2" t="s">
        <v>2102</v>
      </c>
      <c r="C3143" s="3" t="s">
        <v>1876</v>
      </c>
      <c r="D3143" s="2" t="s">
        <v>1867</v>
      </c>
      <c r="E3143" s="8" t="s">
        <v>3358</v>
      </c>
      <c r="F3143" s="4">
        <v>726200</v>
      </c>
      <c r="G3143" s="4"/>
      <c r="H3143" s="4"/>
      <c r="I3143" s="4"/>
      <c r="K3143" t="str">
        <f t="shared" si="100"/>
        <v>WYUINTA</v>
      </c>
      <c r="L3143" s="9">
        <f t="shared" si="101"/>
        <v>726200</v>
      </c>
      <c r="M3143" s="9"/>
    </row>
    <row r="3144" spans="1:13">
      <c r="A3144" s="2" t="s">
        <v>3350</v>
      </c>
      <c r="B3144" s="2" t="s">
        <v>2103</v>
      </c>
      <c r="C3144" s="3" t="s">
        <v>1877</v>
      </c>
      <c r="D3144" s="2" t="s">
        <v>1867</v>
      </c>
      <c r="E3144" s="8" t="s">
        <v>2083</v>
      </c>
      <c r="F3144" s="4">
        <v>726200</v>
      </c>
      <c r="G3144" s="4"/>
      <c r="H3144" s="4"/>
      <c r="I3144" s="4"/>
      <c r="K3144" t="str">
        <f t="shared" si="100"/>
        <v>WYWASHAKIE</v>
      </c>
      <c r="L3144" s="9">
        <f t="shared" si="101"/>
        <v>726200</v>
      </c>
      <c r="M3144" s="9"/>
    </row>
    <row r="3145" spans="1:13">
      <c r="A3145" s="2" t="s">
        <v>3350</v>
      </c>
      <c r="B3145" s="2" t="s">
        <v>2105</v>
      </c>
      <c r="C3145" s="3" t="s">
        <v>1878</v>
      </c>
      <c r="D3145" s="2" t="s">
        <v>1867</v>
      </c>
      <c r="E3145" s="8" t="s">
        <v>3352</v>
      </c>
      <c r="F3145" s="4">
        <v>726200</v>
      </c>
      <c r="G3145" s="4"/>
      <c r="H3145" s="4"/>
      <c r="I3145" s="4"/>
      <c r="K3145" t="str">
        <f t="shared" si="100"/>
        <v>WYWESTON</v>
      </c>
      <c r="L3145" s="9">
        <f t="shared" si="101"/>
        <v>726200</v>
      </c>
      <c r="M3145" s="9"/>
    </row>
    <row r="3146" spans="1:13">
      <c r="A3146" s="2" t="s">
        <v>3359</v>
      </c>
      <c r="B3146" s="2" t="s">
        <v>3360</v>
      </c>
      <c r="C3146" s="3" t="s">
        <v>1879</v>
      </c>
      <c r="D3146" s="2" t="s">
        <v>1880</v>
      </c>
      <c r="E3146" s="8" t="s">
        <v>2083</v>
      </c>
      <c r="F3146" s="4">
        <v>726200</v>
      </c>
      <c r="G3146" s="4"/>
      <c r="H3146" s="4"/>
      <c r="I3146" s="4"/>
      <c r="K3146" t="str">
        <f t="shared" si="100"/>
        <v>ASEASTERN</v>
      </c>
      <c r="L3146" s="9">
        <f t="shared" si="101"/>
        <v>726200</v>
      </c>
      <c r="M3146" s="9"/>
    </row>
    <row r="3147" spans="1:13">
      <c r="A3147" s="2" t="s">
        <v>3359</v>
      </c>
      <c r="B3147" s="2" t="s">
        <v>2168</v>
      </c>
      <c r="C3147" s="3" t="s">
        <v>1881</v>
      </c>
      <c r="D3147" s="2" t="s">
        <v>1880</v>
      </c>
      <c r="E3147" s="8" t="s">
        <v>2083</v>
      </c>
      <c r="F3147" s="4">
        <v>726200</v>
      </c>
      <c r="G3147" s="4"/>
      <c r="H3147" s="4"/>
      <c r="I3147" s="4"/>
      <c r="K3147" t="str">
        <f t="shared" si="100"/>
        <v>ASMANUA</v>
      </c>
      <c r="L3147" s="9">
        <f t="shared" si="101"/>
        <v>726200</v>
      </c>
      <c r="M3147" s="9"/>
    </row>
    <row r="3148" spans="1:13">
      <c r="A3148" s="2" t="s">
        <v>3359</v>
      </c>
      <c r="B3148" s="2" t="s">
        <v>3361</v>
      </c>
      <c r="C3148" s="3" t="s">
        <v>1882</v>
      </c>
      <c r="D3148" s="2" t="s">
        <v>1880</v>
      </c>
      <c r="E3148" s="8" t="s">
        <v>2083</v>
      </c>
      <c r="F3148" s="4">
        <v>726200</v>
      </c>
      <c r="G3148" s="4"/>
      <c r="H3148" s="4"/>
      <c r="I3148" s="4"/>
      <c r="K3148" t="str">
        <f t="shared" si="100"/>
        <v>ASROSE ISLAND</v>
      </c>
      <c r="L3148" s="9">
        <f t="shared" si="101"/>
        <v>726200</v>
      </c>
      <c r="M3148" s="9"/>
    </row>
    <row r="3149" spans="1:13">
      <c r="A3149" s="2" t="s">
        <v>3359</v>
      </c>
      <c r="B3149" s="2" t="s">
        <v>3362</v>
      </c>
      <c r="C3149" s="3" t="s">
        <v>1883</v>
      </c>
      <c r="D3149" s="2" t="s">
        <v>1880</v>
      </c>
      <c r="E3149" s="8" t="s">
        <v>2083</v>
      </c>
      <c r="F3149" s="4">
        <v>726200</v>
      </c>
      <c r="G3149" s="4"/>
      <c r="H3149" s="4"/>
      <c r="I3149" s="4"/>
      <c r="K3149" t="str">
        <f t="shared" si="100"/>
        <v>ASSWAINS ISLAND</v>
      </c>
      <c r="L3149" s="9">
        <f t="shared" si="101"/>
        <v>726200</v>
      </c>
      <c r="M3149" s="9"/>
    </row>
    <row r="3150" spans="1:13">
      <c r="A3150" s="2" t="s">
        <v>3359</v>
      </c>
      <c r="B3150" s="2" t="s">
        <v>2170</v>
      </c>
      <c r="C3150" s="3" t="s">
        <v>1884</v>
      </c>
      <c r="D3150" s="2" t="s">
        <v>1880</v>
      </c>
      <c r="E3150" s="8" t="s">
        <v>2083</v>
      </c>
      <c r="F3150" s="4">
        <v>726200</v>
      </c>
      <c r="G3150" s="4"/>
      <c r="H3150" s="4"/>
      <c r="I3150" s="4"/>
      <c r="K3150" t="str">
        <f t="shared" si="100"/>
        <v>ASWESTERN</v>
      </c>
      <c r="L3150" s="9">
        <f t="shared" si="101"/>
        <v>726200</v>
      </c>
      <c r="M3150" s="9"/>
    </row>
    <row r="3151" spans="1:13">
      <c r="A3151" s="2" t="s">
        <v>3363</v>
      </c>
      <c r="B3151" s="2" t="s">
        <v>3360</v>
      </c>
      <c r="C3151" s="3" t="s">
        <v>1885</v>
      </c>
      <c r="D3151" s="2" t="s">
        <v>1886</v>
      </c>
      <c r="E3151" s="8" t="s">
        <v>2083</v>
      </c>
      <c r="F3151" s="4">
        <v>1089300</v>
      </c>
      <c r="G3151" s="4"/>
      <c r="H3151" s="4"/>
      <c r="I3151" s="4"/>
      <c r="K3151" t="str">
        <f t="shared" si="100"/>
        <v>GUGUAM</v>
      </c>
      <c r="L3151" s="9">
        <f t="shared" si="101"/>
        <v>1089300</v>
      </c>
      <c r="M3151" s="9"/>
    </row>
    <row r="3152" spans="1:13">
      <c r="A3152" s="2" t="s">
        <v>3364</v>
      </c>
      <c r="B3152" s="2" t="s">
        <v>2136</v>
      </c>
      <c r="C3152" s="3" t="s">
        <v>1887</v>
      </c>
      <c r="D3152" s="2" t="s">
        <v>1888</v>
      </c>
      <c r="E3152" s="8" t="s">
        <v>2083</v>
      </c>
      <c r="F3152" s="4">
        <v>726200</v>
      </c>
      <c r="G3152" s="4"/>
      <c r="H3152" s="4"/>
      <c r="I3152" s="4"/>
      <c r="K3152" t="str">
        <f t="shared" si="100"/>
        <v>MPNORTHERN ISLAND</v>
      </c>
      <c r="L3152" s="9">
        <f t="shared" si="101"/>
        <v>726200</v>
      </c>
      <c r="M3152" s="9"/>
    </row>
    <row r="3153" spans="1:13">
      <c r="A3153" s="2" t="s">
        <v>3364</v>
      </c>
      <c r="B3153" s="2" t="s">
        <v>2176</v>
      </c>
      <c r="C3153" s="3" t="s">
        <v>1889</v>
      </c>
      <c r="D3153" s="2" t="s">
        <v>1888</v>
      </c>
      <c r="E3153" s="8" t="s">
        <v>2083</v>
      </c>
      <c r="F3153" s="4">
        <v>726200</v>
      </c>
      <c r="G3153" s="4"/>
      <c r="H3153" s="4"/>
      <c r="I3153" s="4"/>
      <c r="K3153" t="str">
        <f t="shared" si="100"/>
        <v>MPROTA</v>
      </c>
      <c r="L3153" s="9">
        <f t="shared" si="101"/>
        <v>726200</v>
      </c>
      <c r="M3153" s="9"/>
    </row>
    <row r="3154" spans="1:13">
      <c r="A3154" s="2" t="s">
        <v>3364</v>
      </c>
      <c r="B3154" s="2" t="s">
        <v>2177</v>
      </c>
      <c r="C3154" s="3" t="s">
        <v>1890</v>
      </c>
      <c r="D3154" s="2" t="s">
        <v>1888</v>
      </c>
      <c r="E3154" s="8" t="s">
        <v>2083</v>
      </c>
      <c r="F3154" s="4">
        <v>726200</v>
      </c>
      <c r="G3154" s="4"/>
      <c r="H3154" s="4"/>
      <c r="I3154" s="4"/>
      <c r="K3154" t="str">
        <f t="shared" si="100"/>
        <v>MPSAIPAN</v>
      </c>
      <c r="L3154" s="9">
        <f t="shared" si="101"/>
        <v>726200</v>
      </c>
      <c r="M3154" s="9"/>
    </row>
    <row r="3155" spans="1:13">
      <c r="A3155" s="2" t="s">
        <v>3364</v>
      </c>
      <c r="B3155" s="2" t="s">
        <v>3365</v>
      </c>
      <c r="C3155" s="3" t="s">
        <v>1891</v>
      </c>
      <c r="D3155" s="2" t="s">
        <v>1888</v>
      </c>
      <c r="E3155" s="8" t="s">
        <v>2083</v>
      </c>
      <c r="F3155" s="4">
        <v>726200</v>
      </c>
      <c r="G3155" s="4"/>
      <c r="H3155" s="4"/>
      <c r="I3155" s="4"/>
      <c r="K3155" t="str">
        <f t="shared" si="100"/>
        <v>MPTINIAN</v>
      </c>
      <c r="L3155" s="9">
        <f t="shared" si="101"/>
        <v>726200</v>
      </c>
      <c r="M3155" s="9"/>
    </row>
    <row r="3156" spans="1:13">
      <c r="A3156" s="2" t="s">
        <v>3366</v>
      </c>
      <c r="B3156" s="2" t="s">
        <v>2073</v>
      </c>
      <c r="C3156" s="3" t="s">
        <v>1892</v>
      </c>
      <c r="D3156" s="2" t="s">
        <v>1893</v>
      </c>
      <c r="E3156" s="8" t="s">
        <v>3374</v>
      </c>
      <c r="F3156" s="4">
        <v>726200</v>
      </c>
      <c r="G3156" s="4"/>
      <c r="H3156" s="4"/>
      <c r="I3156" s="4"/>
      <c r="K3156" t="str">
        <f t="shared" si="100"/>
        <v>PRADJUNTAS</v>
      </c>
      <c r="L3156" s="9">
        <f t="shared" si="101"/>
        <v>726200</v>
      </c>
      <c r="M3156" s="9"/>
    </row>
    <row r="3157" spans="1:13">
      <c r="A3157" s="2" t="s">
        <v>3366</v>
      </c>
      <c r="B3157" s="2" t="s">
        <v>2075</v>
      </c>
      <c r="C3157" s="3" t="s">
        <v>1894</v>
      </c>
      <c r="D3157" s="2" t="s">
        <v>1893</v>
      </c>
      <c r="E3157" s="8" t="s">
        <v>3367</v>
      </c>
      <c r="F3157" s="4">
        <v>726200</v>
      </c>
      <c r="G3157" s="4"/>
      <c r="H3157" s="4"/>
      <c r="I3157" s="4"/>
      <c r="K3157" t="str">
        <f t="shared" si="100"/>
        <v>PRAGUADA</v>
      </c>
      <c r="L3157" s="9">
        <f t="shared" si="101"/>
        <v>726200</v>
      </c>
      <c r="M3157" s="9"/>
    </row>
    <row r="3158" spans="1:13">
      <c r="A3158" s="2" t="s">
        <v>3366</v>
      </c>
      <c r="B3158" s="2" t="s">
        <v>2077</v>
      </c>
      <c r="C3158" s="3" t="s">
        <v>1895</v>
      </c>
      <c r="D3158" s="2" t="s">
        <v>1893</v>
      </c>
      <c r="E3158" s="8" t="s">
        <v>3367</v>
      </c>
      <c r="F3158" s="4">
        <v>726200</v>
      </c>
      <c r="G3158" s="4"/>
      <c r="H3158" s="4"/>
      <c r="I3158" s="4"/>
      <c r="K3158" t="str">
        <f t="shared" si="100"/>
        <v>PRAGUADILLA</v>
      </c>
      <c r="L3158" s="9">
        <f t="shared" si="101"/>
        <v>726200</v>
      </c>
      <c r="M3158" s="9"/>
    </row>
    <row r="3159" spans="1:13">
      <c r="A3159" s="2" t="s">
        <v>3366</v>
      </c>
      <c r="B3159" s="2" t="s">
        <v>2079</v>
      </c>
      <c r="C3159" s="3" t="s">
        <v>1896</v>
      </c>
      <c r="D3159" s="2" t="s">
        <v>1893</v>
      </c>
      <c r="E3159" s="8" t="s">
        <v>3368</v>
      </c>
      <c r="F3159" s="4">
        <v>726200</v>
      </c>
      <c r="G3159" s="4"/>
      <c r="H3159" s="4"/>
      <c r="I3159" s="4"/>
      <c r="K3159" t="str">
        <f t="shared" si="100"/>
        <v>PRAGUAS BUENAS</v>
      </c>
      <c r="L3159" s="9">
        <f t="shared" si="101"/>
        <v>726200</v>
      </c>
      <c r="M3159" s="9"/>
    </row>
    <row r="3160" spans="1:13">
      <c r="A3160" s="2" t="s">
        <v>3366</v>
      </c>
      <c r="B3160" s="2" t="s">
        <v>2081</v>
      </c>
      <c r="C3160" s="3" t="s">
        <v>1897</v>
      </c>
      <c r="D3160" s="2" t="s">
        <v>1893</v>
      </c>
      <c r="E3160" s="8" t="s">
        <v>3368</v>
      </c>
      <c r="F3160" s="4">
        <v>726200</v>
      </c>
      <c r="G3160" s="4"/>
      <c r="H3160" s="4"/>
      <c r="I3160" s="4"/>
      <c r="K3160" t="str">
        <f t="shared" si="100"/>
        <v>PRAIBONITO</v>
      </c>
      <c r="L3160" s="9">
        <f t="shared" si="101"/>
        <v>726200</v>
      </c>
      <c r="M3160" s="9"/>
    </row>
    <row r="3161" spans="1:13">
      <c r="A3161" s="2" t="s">
        <v>3366</v>
      </c>
      <c r="B3161" s="2" t="s">
        <v>2082</v>
      </c>
      <c r="C3161" s="3" t="s">
        <v>1898</v>
      </c>
      <c r="D3161" s="2" t="s">
        <v>1893</v>
      </c>
      <c r="E3161" s="8" t="s">
        <v>3367</v>
      </c>
      <c r="F3161" s="4">
        <v>726200</v>
      </c>
      <c r="G3161" s="4"/>
      <c r="H3161" s="4"/>
      <c r="I3161" s="4"/>
      <c r="K3161" t="str">
        <f t="shared" si="100"/>
        <v>PRANASCO</v>
      </c>
      <c r="L3161" s="9">
        <f t="shared" si="101"/>
        <v>726200</v>
      </c>
      <c r="M3161" s="9"/>
    </row>
    <row r="3162" spans="1:13">
      <c r="A3162" s="2" t="s">
        <v>3366</v>
      </c>
      <c r="B3162" s="2" t="s">
        <v>2084</v>
      </c>
      <c r="C3162" s="3" t="s">
        <v>1899</v>
      </c>
      <c r="D3162" s="2" t="s">
        <v>1893</v>
      </c>
      <c r="E3162" s="8" t="s">
        <v>3369</v>
      </c>
      <c r="F3162" s="4">
        <v>726200</v>
      </c>
      <c r="G3162" s="4"/>
      <c r="H3162" s="4"/>
      <c r="I3162" s="4"/>
      <c r="K3162" t="str">
        <f t="shared" si="100"/>
        <v>PRARECIBO</v>
      </c>
      <c r="L3162" s="9">
        <f t="shared" si="101"/>
        <v>726200</v>
      </c>
      <c r="M3162" s="9"/>
    </row>
    <row r="3163" spans="1:13">
      <c r="A3163" s="2" t="s">
        <v>3366</v>
      </c>
      <c r="B3163" s="2" t="s">
        <v>2085</v>
      </c>
      <c r="C3163" s="3" t="s">
        <v>1900</v>
      </c>
      <c r="D3163" s="2" t="s">
        <v>1893</v>
      </c>
      <c r="E3163" s="8" t="s">
        <v>3370</v>
      </c>
      <c r="F3163" s="4">
        <v>726200</v>
      </c>
      <c r="G3163" s="4"/>
      <c r="H3163" s="4"/>
      <c r="I3163" s="4"/>
      <c r="K3163" t="str">
        <f t="shared" si="100"/>
        <v>PRARROYO</v>
      </c>
      <c r="L3163" s="9">
        <f t="shared" si="101"/>
        <v>726200</v>
      </c>
      <c r="M3163" s="9"/>
    </row>
    <row r="3164" spans="1:13">
      <c r="A3164" s="2" t="s">
        <v>3366</v>
      </c>
      <c r="B3164" s="2" t="s">
        <v>2087</v>
      </c>
      <c r="C3164" s="3" t="s">
        <v>1901</v>
      </c>
      <c r="D3164" s="2" t="s">
        <v>1893</v>
      </c>
      <c r="E3164" s="8" t="s">
        <v>3368</v>
      </c>
      <c r="F3164" s="4">
        <v>726200</v>
      </c>
      <c r="G3164" s="4"/>
      <c r="H3164" s="4"/>
      <c r="I3164" s="4"/>
      <c r="K3164" t="str">
        <f t="shared" si="100"/>
        <v>PRBARCELONETA</v>
      </c>
      <c r="L3164" s="9">
        <f t="shared" si="101"/>
        <v>726200</v>
      </c>
      <c r="M3164" s="9"/>
    </row>
    <row r="3165" spans="1:13">
      <c r="A3165" s="2" t="s">
        <v>3366</v>
      </c>
      <c r="B3165" s="2" t="s">
        <v>2088</v>
      </c>
      <c r="C3165" s="3" t="s">
        <v>1902</v>
      </c>
      <c r="D3165" s="2" t="s">
        <v>1893</v>
      </c>
      <c r="E3165" s="8" t="s">
        <v>3368</v>
      </c>
      <c r="F3165" s="4">
        <v>726200</v>
      </c>
      <c r="G3165" s="4"/>
      <c r="H3165" s="4"/>
      <c r="I3165" s="4"/>
      <c r="K3165" t="str">
        <f t="shared" si="100"/>
        <v>PRBARRANQUITAS</v>
      </c>
      <c r="L3165" s="9">
        <f t="shared" si="101"/>
        <v>726200</v>
      </c>
      <c r="M3165" s="9"/>
    </row>
    <row r="3166" spans="1:13">
      <c r="A3166" s="2" t="s">
        <v>3366</v>
      </c>
      <c r="B3166" s="2" t="s">
        <v>2089</v>
      </c>
      <c r="C3166" s="3" t="s">
        <v>1903</v>
      </c>
      <c r="D3166" s="2" t="s">
        <v>1893</v>
      </c>
      <c r="E3166" s="8" t="s">
        <v>3368</v>
      </c>
      <c r="F3166" s="4">
        <v>726200</v>
      </c>
      <c r="G3166" s="4"/>
      <c r="H3166" s="4"/>
      <c r="I3166" s="4"/>
      <c r="K3166" t="str">
        <f t="shared" si="100"/>
        <v>PRBAYAMON</v>
      </c>
      <c r="L3166" s="9">
        <f t="shared" si="101"/>
        <v>726200</v>
      </c>
      <c r="M3166" s="9"/>
    </row>
    <row r="3167" spans="1:13">
      <c r="A3167" s="2" t="s">
        <v>3366</v>
      </c>
      <c r="B3167" s="2" t="s">
        <v>2090</v>
      </c>
      <c r="C3167" s="3" t="s">
        <v>1904</v>
      </c>
      <c r="D3167" s="2" t="s">
        <v>1893</v>
      </c>
      <c r="E3167" s="8" t="s">
        <v>3371</v>
      </c>
      <c r="F3167" s="4">
        <v>726200</v>
      </c>
      <c r="G3167" s="4"/>
      <c r="H3167" s="4"/>
      <c r="I3167" s="4"/>
      <c r="K3167" t="str">
        <f t="shared" si="100"/>
        <v>PRCABO ROJO</v>
      </c>
      <c r="L3167" s="9">
        <f t="shared" si="101"/>
        <v>726200</v>
      </c>
      <c r="M3167" s="9"/>
    </row>
    <row r="3168" spans="1:13">
      <c r="A3168" s="2" t="s">
        <v>3366</v>
      </c>
      <c r="B3168" s="2" t="s">
        <v>2091</v>
      </c>
      <c r="C3168" s="3" t="s">
        <v>1905</v>
      </c>
      <c r="D3168" s="2" t="s">
        <v>1893</v>
      </c>
      <c r="E3168" s="8" t="s">
        <v>3368</v>
      </c>
      <c r="F3168" s="4">
        <v>726200</v>
      </c>
      <c r="G3168" s="4"/>
      <c r="H3168" s="4"/>
      <c r="I3168" s="4"/>
      <c r="K3168" t="str">
        <f t="shared" si="100"/>
        <v>PRCAGUAS</v>
      </c>
      <c r="L3168" s="9">
        <f t="shared" si="101"/>
        <v>726200</v>
      </c>
      <c r="M3168" s="9"/>
    </row>
    <row r="3169" spans="1:13">
      <c r="A3169" s="2" t="s">
        <v>3366</v>
      </c>
      <c r="B3169" s="2" t="s">
        <v>2092</v>
      </c>
      <c r="C3169" s="3" t="s">
        <v>1906</v>
      </c>
      <c r="D3169" s="2" t="s">
        <v>1893</v>
      </c>
      <c r="E3169" s="8" t="s">
        <v>3369</v>
      </c>
      <c r="F3169" s="4">
        <v>726200</v>
      </c>
      <c r="G3169" s="4"/>
      <c r="H3169" s="4"/>
      <c r="I3169" s="4"/>
      <c r="K3169" t="str">
        <f t="shared" si="100"/>
        <v>PRCAMUY</v>
      </c>
      <c r="L3169" s="9">
        <f t="shared" si="101"/>
        <v>726200</v>
      </c>
      <c r="M3169" s="9"/>
    </row>
    <row r="3170" spans="1:13">
      <c r="A3170" s="2" t="s">
        <v>3366</v>
      </c>
      <c r="B3170" s="2" t="s">
        <v>2093</v>
      </c>
      <c r="C3170" s="3" t="s">
        <v>1907</v>
      </c>
      <c r="D3170" s="2" t="s">
        <v>1893</v>
      </c>
      <c r="E3170" s="8" t="s">
        <v>3368</v>
      </c>
      <c r="F3170" s="4">
        <v>726200</v>
      </c>
      <c r="G3170" s="4"/>
      <c r="H3170" s="4"/>
      <c r="I3170" s="4"/>
      <c r="K3170" t="str">
        <f t="shared" si="100"/>
        <v>PRCANOVANAS</v>
      </c>
      <c r="L3170" s="9">
        <f t="shared" si="101"/>
        <v>726200</v>
      </c>
      <c r="M3170" s="9"/>
    </row>
    <row r="3171" spans="1:13">
      <c r="A3171" s="2" t="s">
        <v>3366</v>
      </c>
      <c r="B3171" s="2" t="s">
        <v>2094</v>
      </c>
      <c r="C3171" s="3" t="s">
        <v>1908</v>
      </c>
      <c r="D3171" s="2" t="s">
        <v>1893</v>
      </c>
      <c r="E3171" s="8" t="s">
        <v>3368</v>
      </c>
      <c r="F3171" s="4">
        <v>726200</v>
      </c>
      <c r="G3171" s="4"/>
      <c r="H3171" s="4"/>
      <c r="I3171" s="4"/>
      <c r="K3171" t="str">
        <f t="shared" si="100"/>
        <v>PRCAROLINA</v>
      </c>
      <c r="L3171" s="9">
        <f t="shared" si="101"/>
        <v>726200</v>
      </c>
      <c r="M3171" s="9"/>
    </row>
    <row r="3172" spans="1:13">
      <c r="A3172" s="2" t="s">
        <v>3366</v>
      </c>
      <c r="B3172" s="2" t="s">
        <v>2096</v>
      </c>
      <c r="C3172" s="3" t="s">
        <v>1909</v>
      </c>
      <c r="D3172" s="2" t="s">
        <v>1893</v>
      </c>
      <c r="E3172" s="8" t="s">
        <v>3368</v>
      </c>
      <c r="F3172" s="4">
        <v>726200</v>
      </c>
      <c r="G3172" s="4"/>
      <c r="H3172" s="4"/>
      <c r="I3172" s="4"/>
      <c r="K3172" t="str">
        <f t="shared" si="100"/>
        <v>PRCATANO</v>
      </c>
      <c r="L3172" s="9">
        <f t="shared" si="101"/>
        <v>726200</v>
      </c>
      <c r="M3172" s="9"/>
    </row>
    <row r="3173" spans="1:13">
      <c r="A3173" s="2" t="s">
        <v>3366</v>
      </c>
      <c r="B3173" s="2" t="s">
        <v>2098</v>
      </c>
      <c r="C3173" s="3" t="s">
        <v>1910</v>
      </c>
      <c r="D3173" s="2" t="s">
        <v>1893</v>
      </c>
      <c r="E3173" s="8" t="s">
        <v>3368</v>
      </c>
      <c r="F3173" s="4">
        <v>726200</v>
      </c>
      <c r="G3173" s="4"/>
      <c r="H3173" s="4"/>
      <c r="I3173" s="4"/>
      <c r="K3173" t="str">
        <f t="shared" si="100"/>
        <v>PRCAYEY</v>
      </c>
      <c r="L3173" s="9">
        <f t="shared" si="101"/>
        <v>726200</v>
      </c>
      <c r="M3173" s="9"/>
    </row>
    <row r="3174" spans="1:13">
      <c r="A3174" s="2" t="s">
        <v>3366</v>
      </c>
      <c r="B3174" s="2" t="s">
        <v>2099</v>
      </c>
      <c r="C3174" s="3" t="s">
        <v>1911</v>
      </c>
      <c r="D3174" s="2" t="s">
        <v>1893</v>
      </c>
      <c r="E3174" s="8" t="s">
        <v>3368</v>
      </c>
      <c r="F3174" s="4">
        <v>726200</v>
      </c>
      <c r="G3174" s="4"/>
      <c r="H3174" s="4"/>
      <c r="I3174" s="4"/>
      <c r="K3174" t="str">
        <f t="shared" si="100"/>
        <v>PRCEIBA</v>
      </c>
      <c r="L3174" s="9">
        <f t="shared" si="101"/>
        <v>726200</v>
      </c>
      <c r="M3174" s="9"/>
    </row>
    <row r="3175" spans="1:13">
      <c r="A3175" s="2" t="s">
        <v>3366</v>
      </c>
      <c r="B3175" s="2" t="s">
        <v>2101</v>
      </c>
      <c r="C3175" s="3" t="s">
        <v>1912</v>
      </c>
      <c r="D3175" s="2" t="s">
        <v>1893</v>
      </c>
      <c r="E3175" s="8" t="s">
        <v>3368</v>
      </c>
      <c r="F3175" s="4">
        <v>726200</v>
      </c>
      <c r="G3175" s="4"/>
      <c r="H3175" s="4"/>
      <c r="I3175" s="4"/>
      <c r="K3175" t="str">
        <f t="shared" si="100"/>
        <v>PRCIALES</v>
      </c>
      <c r="L3175" s="9">
        <f t="shared" si="101"/>
        <v>726200</v>
      </c>
      <c r="M3175" s="9"/>
    </row>
    <row r="3176" spans="1:13">
      <c r="A3176" s="2" t="s">
        <v>3366</v>
      </c>
      <c r="B3176" s="2" t="s">
        <v>2102</v>
      </c>
      <c r="C3176" s="3" t="s">
        <v>1913</v>
      </c>
      <c r="D3176" s="2" t="s">
        <v>1893</v>
      </c>
      <c r="E3176" s="8" t="s">
        <v>3368</v>
      </c>
      <c r="F3176" s="4">
        <v>726200</v>
      </c>
      <c r="G3176" s="4"/>
      <c r="H3176" s="4"/>
      <c r="I3176" s="4"/>
      <c r="K3176" t="str">
        <f t="shared" si="100"/>
        <v>PRCIDRA</v>
      </c>
      <c r="L3176" s="9">
        <f t="shared" si="101"/>
        <v>726200</v>
      </c>
      <c r="M3176" s="9"/>
    </row>
    <row r="3177" spans="1:13">
      <c r="A3177" s="2" t="s">
        <v>3366</v>
      </c>
      <c r="B3177" s="2" t="s">
        <v>2103</v>
      </c>
      <c r="C3177" s="3" t="s">
        <v>1914</v>
      </c>
      <c r="D3177" s="2" t="s">
        <v>1893</v>
      </c>
      <c r="E3177" s="8" t="s">
        <v>3372</v>
      </c>
      <c r="F3177" s="4">
        <v>726200</v>
      </c>
      <c r="G3177" s="4"/>
      <c r="H3177" s="4"/>
      <c r="I3177" s="4"/>
      <c r="K3177" t="str">
        <f t="shared" si="100"/>
        <v>PRCOAMO</v>
      </c>
      <c r="L3177" s="9">
        <f t="shared" si="101"/>
        <v>726200</v>
      </c>
      <c r="M3177" s="9"/>
    </row>
    <row r="3178" spans="1:13">
      <c r="A3178" s="2" t="s">
        <v>3366</v>
      </c>
      <c r="B3178" s="2" t="s">
        <v>2105</v>
      </c>
      <c r="C3178" s="3" t="s">
        <v>1915</v>
      </c>
      <c r="D3178" s="2" t="s">
        <v>1893</v>
      </c>
      <c r="E3178" s="8" t="s">
        <v>3368</v>
      </c>
      <c r="F3178" s="4">
        <v>726200</v>
      </c>
      <c r="G3178" s="4"/>
      <c r="H3178" s="4"/>
      <c r="I3178" s="4"/>
      <c r="K3178" t="str">
        <f t="shared" si="100"/>
        <v>PRCOMERIO</v>
      </c>
      <c r="L3178" s="9">
        <f t="shared" si="101"/>
        <v>726200</v>
      </c>
      <c r="M3178" s="9"/>
    </row>
    <row r="3179" spans="1:13">
      <c r="A3179" s="2" t="s">
        <v>3366</v>
      </c>
      <c r="B3179" s="2" t="s">
        <v>2107</v>
      </c>
      <c r="C3179" s="3" t="s">
        <v>1916</v>
      </c>
      <c r="D3179" s="2" t="s">
        <v>1893</v>
      </c>
      <c r="E3179" s="8" t="s">
        <v>3368</v>
      </c>
      <c r="F3179" s="4">
        <v>726200</v>
      </c>
      <c r="G3179" s="4"/>
      <c r="H3179" s="4"/>
      <c r="I3179" s="4"/>
      <c r="K3179" t="str">
        <f t="shared" si="100"/>
        <v>PRCOROZAL</v>
      </c>
      <c r="L3179" s="9">
        <f t="shared" si="101"/>
        <v>726200</v>
      </c>
      <c r="M3179" s="9"/>
    </row>
    <row r="3180" spans="1:13">
      <c r="A3180" s="2" t="s">
        <v>3366</v>
      </c>
      <c r="B3180" s="2" t="s">
        <v>2109</v>
      </c>
      <c r="C3180" s="3" t="s">
        <v>1917</v>
      </c>
      <c r="D3180" s="2" t="s">
        <v>1893</v>
      </c>
      <c r="E3180" s="8" t="s">
        <v>2083</v>
      </c>
      <c r="F3180" s="4">
        <v>726200</v>
      </c>
      <c r="G3180" s="4"/>
      <c r="H3180" s="4"/>
      <c r="I3180" s="4"/>
      <c r="K3180" t="str">
        <f t="shared" si="100"/>
        <v>PRCULEBRA</v>
      </c>
      <c r="L3180" s="9">
        <f t="shared" si="101"/>
        <v>726200</v>
      </c>
      <c r="M3180" s="9"/>
    </row>
    <row r="3181" spans="1:13">
      <c r="A3181" s="2" t="s">
        <v>3366</v>
      </c>
      <c r="B3181" s="2" t="s">
        <v>2111</v>
      </c>
      <c r="C3181" s="3" t="s">
        <v>1918</v>
      </c>
      <c r="D3181" s="2" t="s">
        <v>1893</v>
      </c>
      <c r="E3181" s="8" t="s">
        <v>3368</v>
      </c>
      <c r="F3181" s="4">
        <v>726200</v>
      </c>
      <c r="G3181" s="4"/>
      <c r="H3181" s="4"/>
      <c r="I3181" s="4"/>
      <c r="K3181" t="str">
        <f t="shared" si="100"/>
        <v>PRDORADO</v>
      </c>
      <c r="L3181" s="9">
        <f t="shared" si="101"/>
        <v>726200</v>
      </c>
      <c r="M3181" s="9"/>
    </row>
    <row r="3182" spans="1:13">
      <c r="A3182" s="2" t="s">
        <v>3366</v>
      </c>
      <c r="B3182" s="2" t="s">
        <v>2112</v>
      </c>
      <c r="C3182" s="3" t="s">
        <v>1919</v>
      </c>
      <c r="D3182" s="2" t="s">
        <v>1893</v>
      </c>
      <c r="E3182" s="8" t="s">
        <v>3368</v>
      </c>
      <c r="F3182" s="4">
        <v>726200</v>
      </c>
      <c r="G3182" s="4"/>
      <c r="H3182" s="4"/>
      <c r="I3182" s="4"/>
      <c r="K3182" t="str">
        <f t="shared" si="100"/>
        <v>PRFAJARDO</v>
      </c>
      <c r="L3182" s="9">
        <f t="shared" si="101"/>
        <v>726200</v>
      </c>
      <c r="M3182" s="9"/>
    </row>
    <row r="3183" spans="1:13">
      <c r="A3183" s="2" t="s">
        <v>3366</v>
      </c>
      <c r="B3183" s="2" t="s">
        <v>3373</v>
      </c>
      <c r="C3183" s="3" t="s">
        <v>1920</v>
      </c>
      <c r="D3183" s="2" t="s">
        <v>1893</v>
      </c>
      <c r="E3183" s="8" t="s">
        <v>3368</v>
      </c>
      <c r="F3183" s="4">
        <v>726200</v>
      </c>
      <c r="G3183" s="4"/>
      <c r="H3183" s="4"/>
      <c r="I3183" s="4"/>
      <c r="K3183" t="str">
        <f t="shared" si="100"/>
        <v>PRFLORIDA</v>
      </c>
      <c r="L3183" s="9">
        <f t="shared" si="101"/>
        <v>726200</v>
      </c>
      <c r="M3183" s="9"/>
    </row>
    <row r="3184" spans="1:13">
      <c r="A3184" s="2" t="s">
        <v>3366</v>
      </c>
      <c r="B3184" s="2" t="s">
        <v>2114</v>
      </c>
      <c r="C3184" s="3" t="s">
        <v>1921</v>
      </c>
      <c r="D3184" s="2" t="s">
        <v>1893</v>
      </c>
      <c r="E3184" s="8" t="s">
        <v>3411</v>
      </c>
      <c r="F3184" s="4">
        <v>726200</v>
      </c>
      <c r="G3184" s="4"/>
      <c r="H3184" s="4"/>
      <c r="I3184" s="4"/>
      <c r="K3184" t="str">
        <f t="shared" si="100"/>
        <v>PRGUANICA</v>
      </c>
      <c r="L3184" s="9">
        <f t="shared" si="101"/>
        <v>726200</v>
      </c>
      <c r="M3184" s="9"/>
    </row>
    <row r="3185" spans="1:13">
      <c r="A3185" s="2" t="s">
        <v>3366</v>
      </c>
      <c r="B3185" s="2" t="s">
        <v>2116</v>
      </c>
      <c r="C3185" s="3" t="s">
        <v>1922</v>
      </c>
      <c r="D3185" s="2" t="s">
        <v>1893</v>
      </c>
      <c r="E3185" s="8" t="s">
        <v>3370</v>
      </c>
      <c r="F3185" s="4">
        <v>726200</v>
      </c>
      <c r="G3185" s="4"/>
      <c r="H3185" s="4"/>
      <c r="I3185" s="4"/>
      <c r="K3185" t="str">
        <f t="shared" si="100"/>
        <v>PRGUAYAMA</v>
      </c>
      <c r="L3185" s="9">
        <f t="shared" si="101"/>
        <v>726200</v>
      </c>
      <c r="M3185" s="9"/>
    </row>
    <row r="3186" spans="1:13">
      <c r="A3186" s="2" t="s">
        <v>3366</v>
      </c>
      <c r="B3186" s="2" t="s">
        <v>2117</v>
      </c>
      <c r="C3186" s="3" t="s">
        <v>1923</v>
      </c>
      <c r="D3186" s="2" t="s">
        <v>1893</v>
      </c>
      <c r="E3186" s="8" t="s">
        <v>3411</v>
      </c>
      <c r="F3186" s="4">
        <v>726200</v>
      </c>
      <c r="G3186" s="4"/>
      <c r="H3186" s="4"/>
      <c r="I3186" s="4"/>
      <c r="K3186" t="str">
        <f t="shared" si="100"/>
        <v>PRGUAYANILLA</v>
      </c>
      <c r="L3186" s="9">
        <f t="shared" si="101"/>
        <v>726200</v>
      </c>
      <c r="M3186" s="9"/>
    </row>
    <row r="3187" spans="1:13">
      <c r="A3187" s="2" t="s">
        <v>3366</v>
      </c>
      <c r="B3187" s="2" t="s">
        <v>2118</v>
      </c>
      <c r="C3187" s="3" t="s">
        <v>1924</v>
      </c>
      <c r="D3187" s="2" t="s">
        <v>1893</v>
      </c>
      <c r="E3187" s="8" t="s">
        <v>3368</v>
      </c>
      <c r="F3187" s="4">
        <v>726200</v>
      </c>
      <c r="G3187" s="4"/>
      <c r="H3187" s="4"/>
      <c r="I3187" s="4"/>
      <c r="K3187" t="str">
        <f t="shared" si="100"/>
        <v>PRGUAYNABO</v>
      </c>
      <c r="L3187" s="9">
        <f t="shared" si="101"/>
        <v>726200</v>
      </c>
      <c r="M3187" s="9"/>
    </row>
    <row r="3188" spans="1:13">
      <c r="A3188" s="2" t="s">
        <v>3366</v>
      </c>
      <c r="B3188" s="2" t="s">
        <v>2120</v>
      </c>
      <c r="C3188" s="3" t="s">
        <v>1925</v>
      </c>
      <c r="D3188" s="2" t="s">
        <v>1893</v>
      </c>
      <c r="E3188" s="8" t="s">
        <v>3368</v>
      </c>
      <c r="F3188" s="4">
        <v>726200</v>
      </c>
      <c r="G3188" s="4"/>
      <c r="H3188" s="4"/>
      <c r="I3188" s="4"/>
      <c r="K3188" t="str">
        <f t="shared" si="100"/>
        <v>PRGURABO</v>
      </c>
      <c r="L3188" s="9">
        <f t="shared" si="101"/>
        <v>726200</v>
      </c>
      <c r="M3188" s="9"/>
    </row>
    <row r="3189" spans="1:13">
      <c r="A3189" s="2" t="s">
        <v>3366</v>
      </c>
      <c r="B3189" s="2" t="s">
        <v>2121</v>
      </c>
      <c r="C3189" s="3" t="s">
        <v>1926</v>
      </c>
      <c r="D3189" s="2" t="s">
        <v>1893</v>
      </c>
      <c r="E3189" s="8" t="s">
        <v>3369</v>
      </c>
      <c r="F3189" s="4">
        <v>726200</v>
      </c>
      <c r="G3189" s="4"/>
      <c r="H3189" s="4"/>
      <c r="I3189" s="4"/>
      <c r="K3189" t="str">
        <f t="shared" si="100"/>
        <v>PRHATILLO</v>
      </c>
      <c r="L3189" s="9">
        <f t="shared" si="101"/>
        <v>726200</v>
      </c>
      <c r="M3189" s="9"/>
    </row>
    <row r="3190" spans="1:13">
      <c r="A3190" s="2" t="s">
        <v>3366</v>
      </c>
      <c r="B3190" s="2" t="s">
        <v>2123</v>
      </c>
      <c r="C3190" s="3" t="s">
        <v>1927</v>
      </c>
      <c r="D3190" s="2" t="s">
        <v>1893</v>
      </c>
      <c r="E3190" s="8" t="s">
        <v>3375</v>
      </c>
      <c r="F3190" s="4">
        <v>726200</v>
      </c>
      <c r="G3190" s="4"/>
      <c r="H3190" s="4"/>
      <c r="I3190" s="4"/>
      <c r="K3190" t="str">
        <f t="shared" si="100"/>
        <v>PRHORMIGUEROS</v>
      </c>
      <c r="L3190" s="9">
        <f t="shared" si="101"/>
        <v>726200</v>
      </c>
      <c r="M3190" s="9"/>
    </row>
    <row r="3191" spans="1:13">
      <c r="A3191" s="2" t="s">
        <v>3366</v>
      </c>
      <c r="B3191" s="2" t="s">
        <v>2124</v>
      </c>
      <c r="C3191" s="3" t="s">
        <v>1928</v>
      </c>
      <c r="D3191" s="2" t="s">
        <v>1893</v>
      </c>
      <c r="E3191" s="8" t="s">
        <v>3368</v>
      </c>
      <c r="F3191" s="4">
        <v>726200</v>
      </c>
      <c r="G3191" s="4"/>
      <c r="H3191" s="4"/>
      <c r="I3191" s="4"/>
      <c r="K3191" t="str">
        <f t="shared" si="100"/>
        <v>PRHUMACAO</v>
      </c>
      <c r="L3191" s="9">
        <f t="shared" si="101"/>
        <v>726200</v>
      </c>
      <c r="M3191" s="9"/>
    </row>
    <row r="3192" spans="1:13">
      <c r="A3192" s="2" t="s">
        <v>3366</v>
      </c>
      <c r="B3192" s="2" t="s">
        <v>2125</v>
      </c>
      <c r="C3192" s="3" t="s">
        <v>1929</v>
      </c>
      <c r="D3192" s="2" t="s">
        <v>1893</v>
      </c>
      <c r="E3192" s="8" t="s">
        <v>3367</v>
      </c>
      <c r="F3192" s="4">
        <v>726200</v>
      </c>
      <c r="G3192" s="4"/>
      <c r="H3192" s="4"/>
      <c r="I3192" s="4"/>
      <c r="K3192" t="str">
        <f t="shared" si="100"/>
        <v>PRISABELA</v>
      </c>
      <c r="L3192" s="9">
        <f t="shared" si="101"/>
        <v>726200</v>
      </c>
      <c r="M3192" s="9"/>
    </row>
    <row r="3193" spans="1:13">
      <c r="A3193" s="2" t="s">
        <v>3366</v>
      </c>
      <c r="B3193" s="2" t="s">
        <v>2127</v>
      </c>
      <c r="C3193" s="3" t="s">
        <v>1930</v>
      </c>
      <c r="D3193" s="2" t="s">
        <v>1893</v>
      </c>
      <c r="E3193" s="8" t="s">
        <v>3376</v>
      </c>
      <c r="F3193" s="4">
        <v>726200</v>
      </c>
      <c r="G3193" s="4"/>
      <c r="H3193" s="4"/>
      <c r="I3193" s="4"/>
      <c r="K3193" t="str">
        <f t="shared" si="100"/>
        <v>PRJAYUYA</v>
      </c>
      <c r="L3193" s="9">
        <f t="shared" si="101"/>
        <v>726200</v>
      </c>
      <c r="M3193" s="9"/>
    </row>
    <row r="3194" spans="1:13">
      <c r="A3194" s="2" t="s">
        <v>3366</v>
      </c>
      <c r="B3194" s="2" t="s">
        <v>2128</v>
      </c>
      <c r="C3194" s="3" t="s">
        <v>1931</v>
      </c>
      <c r="D3194" s="2" t="s">
        <v>1893</v>
      </c>
      <c r="E3194" s="8" t="s">
        <v>3374</v>
      </c>
      <c r="F3194" s="4">
        <v>726200</v>
      </c>
      <c r="G3194" s="4"/>
      <c r="H3194" s="4"/>
      <c r="I3194" s="4"/>
      <c r="K3194" t="str">
        <f t="shared" si="100"/>
        <v>PRJUANA DIAZ</v>
      </c>
      <c r="L3194" s="9">
        <f t="shared" si="101"/>
        <v>726200</v>
      </c>
      <c r="M3194" s="9"/>
    </row>
    <row r="3195" spans="1:13">
      <c r="A3195" s="2" t="s">
        <v>3366</v>
      </c>
      <c r="B3195" s="2" t="s">
        <v>2129</v>
      </c>
      <c r="C3195" s="3" t="s">
        <v>1932</v>
      </c>
      <c r="D3195" s="2" t="s">
        <v>1893</v>
      </c>
      <c r="E3195" s="8" t="s">
        <v>3368</v>
      </c>
      <c r="F3195" s="4">
        <v>726200</v>
      </c>
      <c r="G3195" s="4"/>
      <c r="H3195" s="4"/>
      <c r="I3195" s="4"/>
      <c r="K3195" t="str">
        <f t="shared" si="100"/>
        <v>PRJUNCOS</v>
      </c>
      <c r="L3195" s="9">
        <f t="shared" si="101"/>
        <v>726200</v>
      </c>
      <c r="M3195" s="9"/>
    </row>
    <row r="3196" spans="1:13">
      <c r="A3196" s="2" t="s">
        <v>3366</v>
      </c>
      <c r="B3196" s="2" t="s">
        <v>2130</v>
      </c>
      <c r="C3196" s="3" t="s">
        <v>1933</v>
      </c>
      <c r="D3196" s="2" t="s">
        <v>1893</v>
      </c>
      <c r="E3196" s="8" t="s">
        <v>3371</v>
      </c>
      <c r="F3196" s="4">
        <v>726200</v>
      </c>
      <c r="G3196" s="4"/>
      <c r="H3196" s="4"/>
      <c r="I3196" s="4"/>
      <c r="K3196" t="str">
        <f t="shared" si="100"/>
        <v>PRLAJAS</v>
      </c>
      <c r="L3196" s="9">
        <f t="shared" si="101"/>
        <v>726200</v>
      </c>
      <c r="M3196" s="9"/>
    </row>
    <row r="3197" spans="1:13">
      <c r="A3197" s="2" t="s">
        <v>3366</v>
      </c>
      <c r="B3197" s="2" t="s">
        <v>2132</v>
      </c>
      <c r="C3197" s="3" t="s">
        <v>1934</v>
      </c>
      <c r="D3197" s="2" t="s">
        <v>1893</v>
      </c>
      <c r="E3197" s="8" t="s">
        <v>3367</v>
      </c>
      <c r="F3197" s="4">
        <v>726200</v>
      </c>
      <c r="G3197" s="4"/>
      <c r="H3197" s="4"/>
      <c r="I3197" s="4"/>
      <c r="K3197" t="str">
        <f t="shared" si="100"/>
        <v>PRLARES</v>
      </c>
      <c r="L3197" s="9">
        <f t="shared" si="101"/>
        <v>726200</v>
      </c>
      <c r="M3197" s="9"/>
    </row>
    <row r="3198" spans="1:13">
      <c r="A3198" s="2" t="s">
        <v>3366</v>
      </c>
      <c r="B3198" s="2" t="s">
        <v>2134</v>
      </c>
      <c r="C3198" s="3" t="s">
        <v>1935</v>
      </c>
      <c r="D3198" s="2" t="s">
        <v>1893</v>
      </c>
      <c r="E3198" s="8" t="s">
        <v>3375</v>
      </c>
      <c r="F3198" s="4">
        <v>726200</v>
      </c>
      <c r="G3198" s="4"/>
      <c r="H3198" s="4"/>
      <c r="I3198" s="4"/>
      <c r="K3198" t="str">
        <f t="shared" si="100"/>
        <v>PRLAS MARIAS</v>
      </c>
      <c r="L3198" s="9">
        <f t="shared" si="101"/>
        <v>726200</v>
      </c>
      <c r="M3198" s="9"/>
    </row>
    <row r="3199" spans="1:13">
      <c r="A3199" s="2" t="s">
        <v>3366</v>
      </c>
      <c r="B3199" s="2" t="s">
        <v>2136</v>
      </c>
      <c r="C3199" s="3" t="s">
        <v>1936</v>
      </c>
      <c r="D3199" s="2" t="s">
        <v>1893</v>
      </c>
      <c r="E3199" s="8" t="s">
        <v>3368</v>
      </c>
      <c r="F3199" s="4">
        <v>726200</v>
      </c>
      <c r="G3199" s="4"/>
      <c r="H3199" s="4"/>
      <c r="I3199" s="4"/>
      <c r="K3199" t="str">
        <f t="shared" si="100"/>
        <v>PRLAS PIEDRAS</v>
      </c>
      <c r="L3199" s="9">
        <f t="shared" si="101"/>
        <v>726200</v>
      </c>
      <c r="M3199" s="9"/>
    </row>
    <row r="3200" spans="1:13">
      <c r="A3200" s="2" t="s">
        <v>3366</v>
      </c>
      <c r="B3200" s="2" t="s">
        <v>2137</v>
      </c>
      <c r="C3200" s="3" t="s">
        <v>1937</v>
      </c>
      <c r="D3200" s="2" t="s">
        <v>1893</v>
      </c>
      <c r="E3200" s="8" t="s">
        <v>3368</v>
      </c>
      <c r="F3200" s="4">
        <v>726200</v>
      </c>
      <c r="G3200" s="4"/>
      <c r="H3200" s="4"/>
      <c r="I3200" s="4"/>
      <c r="K3200" t="str">
        <f t="shared" si="100"/>
        <v>PRLOIZA</v>
      </c>
      <c r="L3200" s="9">
        <f t="shared" si="101"/>
        <v>726200</v>
      </c>
      <c r="M3200" s="9"/>
    </row>
    <row r="3201" spans="1:13">
      <c r="A3201" s="2" t="s">
        <v>3366</v>
      </c>
      <c r="B3201" s="2" t="s">
        <v>2138</v>
      </c>
      <c r="C3201" s="3" t="s">
        <v>1938</v>
      </c>
      <c r="D3201" s="2" t="s">
        <v>1893</v>
      </c>
      <c r="E3201" s="8" t="s">
        <v>3368</v>
      </c>
      <c r="F3201" s="4">
        <v>726200</v>
      </c>
      <c r="G3201" s="4"/>
      <c r="H3201" s="4"/>
      <c r="I3201" s="4"/>
      <c r="K3201" t="str">
        <f t="shared" si="100"/>
        <v>PRLUQUILLO</v>
      </c>
      <c r="L3201" s="9">
        <f t="shared" si="101"/>
        <v>726200</v>
      </c>
      <c r="M3201" s="9"/>
    </row>
    <row r="3202" spans="1:13">
      <c r="A3202" s="2" t="s">
        <v>3366</v>
      </c>
      <c r="B3202" s="2" t="s">
        <v>2139</v>
      </c>
      <c r="C3202" s="3" t="s">
        <v>1939</v>
      </c>
      <c r="D3202" s="2" t="s">
        <v>1893</v>
      </c>
      <c r="E3202" s="8" t="s">
        <v>3368</v>
      </c>
      <c r="F3202" s="4">
        <v>726200</v>
      </c>
      <c r="G3202" s="4"/>
      <c r="H3202" s="4"/>
      <c r="I3202" s="4"/>
      <c r="K3202" t="str">
        <f t="shared" si="100"/>
        <v>PRMANATI</v>
      </c>
      <c r="L3202" s="9">
        <f t="shared" si="101"/>
        <v>726200</v>
      </c>
      <c r="M3202" s="9"/>
    </row>
    <row r="3203" spans="1:13">
      <c r="A3203" s="2" t="s">
        <v>3366</v>
      </c>
      <c r="B3203" s="2" t="s">
        <v>2140</v>
      </c>
      <c r="C3203" s="3" t="s">
        <v>1940</v>
      </c>
      <c r="D3203" s="2" t="s">
        <v>1893</v>
      </c>
      <c r="E3203" s="8" t="s">
        <v>2083</v>
      </c>
      <c r="F3203" s="4">
        <v>726200</v>
      </c>
      <c r="G3203" s="4"/>
      <c r="H3203" s="4"/>
      <c r="I3203" s="4"/>
      <c r="K3203" t="str">
        <f t="shared" si="100"/>
        <v>PRMARICAO</v>
      </c>
      <c r="L3203" s="9">
        <f t="shared" si="101"/>
        <v>726200</v>
      </c>
      <c r="M3203" s="9"/>
    </row>
    <row r="3204" spans="1:13">
      <c r="A3204" s="2" t="s">
        <v>3366</v>
      </c>
      <c r="B3204" s="2" t="s">
        <v>2141</v>
      </c>
      <c r="C3204" s="3" t="s">
        <v>1941</v>
      </c>
      <c r="D3204" s="2" t="s">
        <v>1893</v>
      </c>
      <c r="E3204" s="8" t="s">
        <v>3368</v>
      </c>
      <c r="F3204" s="4">
        <v>726200</v>
      </c>
      <c r="G3204" s="4"/>
      <c r="H3204" s="4"/>
      <c r="I3204" s="4"/>
      <c r="K3204" t="str">
        <f t="shared" si="100"/>
        <v>PRMAUNABO</v>
      </c>
      <c r="L3204" s="9">
        <f t="shared" si="101"/>
        <v>726200</v>
      </c>
      <c r="M3204" s="9"/>
    </row>
    <row r="3205" spans="1:13">
      <c r="A3205" s="2" t="s">
        <v>3366</v>
      </c>
      <c r="B3205" s="2" t="s">
        <v>2143</v>
      </c>
      <c r="C3205" s="3" t="s">
        <v>1942</v>
      </c>
      <c r="D3205" s="2" t="s">
        <v>1893</v>
      </c>
      <c r="E3205" s="8" t="s">
        <v>3375</v>
      </c>
      <c r="F3205" s="4">
        <v>726200</v>
      </c>
      <c r="G3205" s="4"/>
      <c r="H3205" s="4"/>
      <c r="I3205" s="4"/>
      <c r="K3205" t="str">
        <f t="shared" ref="K3205:K3237" si="102">+D3205&amp;C3205</f>
        <v>PRMAYAGUEZ</v>
      </c>
      <c r="L3205" s="9">
        <f t="shared" ref="L3205:L3237" si="103">+F3205</f>
        <v>726200</v>
      </c>
      <c r="M3205" s="9"/>
    </row>
    <row r="3206" spans="1:13">
      <c r="A3206" s="2" t="s">
        <v>3366</v>
      </c>
      <c r="B3206" s="2" t="s">
        <v>2145</v>
      </c>
      <c r="C3206" s="3" t="s">
        <v>1943</v>
      </c>
      <c r="D3206" s="2" t="s">
        <v>1893</v>
      </c>
      <c r="E3206" s="8" t="s">
        <v>3367</v>
      </c>
      <c r="F3206" s="4">
        <v>726200</v>
      </c>
      <c r="G3206" s="4"/>
      <c r="H3206" s="4"/>
      <c r="I3206" s="4"/>
      <c r="K3206" t="str">
        <f t="shared" si="102"/>
        <v>PRMOCA</v>
      </c>
      <c r="L3206" s="9">
        <f t="shared" si="103"/>
        <v>726200</v>
      </c>
      <c r="M3206" s="9"/>
    </row>
    <row r="3207" spans="1:13">
      <c r="A3207" s="2" t="s">
        <v>3366</v>
      </c>
      <c r="B3207" s="2" t="s">
        <v>2146</v>
      </c>
      <c r="C3207" s="3" t="s">
        <v>1944</v>
      </c>
      <c r="D3207" s="2" t="s">
        <v>1893</v>
      </c>
      <c r="E3207" s="8" t="s">
        <v>3368</v>
      </c>
      <c r="F3207" s="4">
        <v>726200</v>
      </c>
      <c r="G3207" s="4"/>
      <c r="H3207" s="4"/>
      <c r="I3207" s="4"/>
      <c r="K3207" t="str">
        <f t="shared" si="102"/>
        <v>PRMOROVIS</v>
      </c>
      <c r="L3207" s="9">
        <f t="shared" si="103"/>
        <v>726200</v>
      </c>
      <c r="M3207" s="9"/>
    </row>
    <row r="3208" spans="1:13">
      <c r="A3208" s="2" t="s">
        <v>3366</v>
      </c>
      <c r="B3208" s="2" t="s">
        <v>2147</v>
      </c>
      <c r="C3208" s="3" t="s">
        <v>1945</v>
      </c>
      <c r="D3208" s="2" t="s">
        <v>1893</v>
      </c>
      <c r="E3208" s="8" t="s">
        <v>3368</v>
      </c>
      <c r="F3208" s="4">
        <v>726200</v>
      </c>
      <c r="G3208" s="4"/>
      <c r="H3208" s="4"/>
      <c r="I3208" s="4"/>
      <c r="K3208" t="str">
        <f t="shared" si="102"/>
        <v>PRNAGUABO</v>
      </c>
      <c r="L3208" s="9">
        <f t="shared" si="103"/>
        <v>726200</v>
      </c>
      <c r="M3208" s="9"/>
    </row>
    <row r="3209" spans="1:13">
      <c r="A3209" s="2" t="s">
        <v>3366</v>
      </c>
      <c r="B3209" s="2" t="s">
        <v>2148</v>
      </c>
      <c r="C3209" s="3" t="s">
        <v>1946</v>
      </c>
      <c r="D3209" s="2" t="s">
        <v>1893</v>
      </c>
      <c r="E3209" s="8" t="s">
        <v>3368</v>
      </c>
      <c r="F3209" s="4">
        <v>726200</v>
      </c>
      <c r="G3209" s="4"/>
      <c r="H3209" s="4"/>
      <c r="I3209" s="4"/>
      <c r="K3209" t="str">
        <f t="shared" si="102"/>
        <v>PRNARANJITO</v>
      </c>
      <c r="L3209" s="9">
        <f t="shared" si="103"/>
        <v>726200</v>
      </c>
      <c r="M3209" s="9"/>
    </row>
    <row r="3210" spans="1:13">
      <c r="A3210" s="2" t="s">
        <v>3366</v>
      </c>
      <c r="B3210" s="2" t="s">
        <v>2149</v>
      </c>
      <c r="C3210" s="3" t="s">
        <v>1947</v>
      </c>
      <c r="D3210" s="2" t="s">
        <v>1893</v>
      </c>
      <c r="E3210" s="8" t="s">
        <v>3368</v>
      </c>
      <c r="F3210" s="4">
        <v>726200</v>
      </c>
      <c r="G3210" s="4"/>
      <c r="H3210" s="4"/>
      <c r="I3210" s="4"/>
      <c r="K3210" t="str">
        <f t="shared" si="102"/>
        <v>PROROCOVIS</v>
      </c>
      <c r="L3210" s="9">
        <f t="shared" si="103"/>
        <v>726200</v>
      </c>
      <c r="M3210" s="9"/>
    </row>
    <row r="3211" spans="1:13">
      <c r="A3211" s="2" t="s">
        <v>3366</v>
      </c>
      <c r="B3211" s="2" t="s">
        <v>2150</v>
      </c>
      <c r="C3211" s="3" t="s">
        <v>1948</v>
      </c>
      <c r="D3211" s="2" t="s">
        <v>1893</v>
      </c>
      <c r="E3211" s="8" t="s">
        <v>3370</v>
      </c>
      <c r="F3211" s="4">
        <v>726200</v>
      </c>
      <c r="G3211" s="4"/>
      <c r="H3211" s="4"/>
      <c r="I3211" s="4"/>
      <c r="K3211" t="str">
        <f t="shared" si="102"/>
        <v>PRPATILLAS</v>
      </c>
      <c r="L3211" s="9">
        <f t="shared" si="103"/>
        <v>726200</v>
      </c>
      <c r="M3211" s="9"/>
    </row>
    <row r="3212" spans="1:13">
      <c r="A3212" s="2" t="s">
        <v>3366</v>
      </c>
      <c r="B3212" s="2" t="s">
        <v>2152</v>
      </c>
      <c r="C3212" s="3" t="s">
        <v>1949</v>
      </c>
      <c r="D3212" s="2" t="s">
        <v>1893</v>
      </c>
      <c r="E3212" s="8" t="s">
        <v>3411</v>
      </c>
      <c r="F3212" s="4">
        <v>726200</v>
      </c>
      <c r="G3212" s="4"/>
      <c r="H3212" s="4"/>
      <c r="I3212" s="4"/>
      <c r="K3212" t="str">
        <f t="shared" si="102"/>
        <v>PRPENUELAS</v>
      </c>
      <c r="L3212" s="9">
        <f t="shared" si="103"/>
        <v>726200</v>
      </c>
      <c r="M3212" s="9"/>
    </row>
    <row r="3213" spans="1:13">
      <c r="A3213" s="2" t="s">
        <v>3366</v>
      </c>
      <c r="B3213" s="2" t="s">
        <v>2153</v>
      </c>
      <c r="C3213" s="3" t="s">
        <v>1950</v>
      </c>
      <c r="D3213" s="2" t="s">
        <v>1893</v>
      </c>
      <c r="E3213" s="8" t="s">
        <v>3374</v>
      </c>
      <c r="F3213" s="4">
        <v>726200</v>
      </c>
      <c r="G3213" s="4"/>
      <c r="H3213" s="4"/>
      <c r="I3213" s="4"/>
      <c r="K3213" t="str">
        <f t="shared" si="102"/>
        <v>PRPONCE</v>
      </c>
      <c r="L3213" s="9">
        <f t="shared" si="103"/>
        <v>726200</v>
      </c>
      <c r="M3213" s="9"/>
    </row>
    <row r="3214" spans="1:13">
      <c r="A3214" s="2" t="s">
        <v>3366</v>
      </c>
      <c r="B3214" s="2" t="s">
        <v>2155</v>
      </c>
      <c r="C3214" s="3" t="s">
        <v>1951</v>
      </c>
      <c r="D3214" s="2" t="s">
        <v>1893</v>
      </c>
      <c r="E3214" s="8" t="s">
        <v>3369</v>
      </c>
      <c r="F3214" s="4">
        <v>726200</v>
      </c>
      <c r="G3214" s="4"/>
      <c r="H3214" s="4"/>
      <c r="I3214" s="4"/>
      <c r="K3214" t="str">
        <f t="shared" si="102"/>
        <v>PRQUEBRADILLAS</v>
      </c>
      <c r="L3214" s="9">
        <f t="shared" si="103"/>
        <v>726200</v>
      </c>
      <c r="M3214" s="9"/>
    </row>
    <row r="3215" spans="1:13">
      <c r="A3215" s="2" t="s">
        <v>3366</v>
      </c>
      <c r="B3215" s="2" t="s">
        <v>2156</v>
      </c>
      <c r="C3215" s="3" t="s">
        <v>1952</v>
      </c>
      <c r="D3215" s="2" t="s">
        <v>1893</v>
      </c>
      <c r="E3215" s="8" t="s">
        <v>3367</v>
      </c>
      <c r="F3215" s="4">
        <v>726200</v>
      </c>
      <c r="G3215" s="4"/>
      <c r="H3215" s="4"/>
      <c r="I3215" s="4"/>
      <c r="K3215" t="str">
        <f t="shared" si="102"/>
        <v>PRRINCON</v>
      </c>
      <c r="L3215" s="9">
        <f t="shared" si="103"/>
        <v>726200</v>
      </c>
      <c r="M3215" s="9"/>
    </row>
    <row r="3216" spans="1:13">
      <c r="A3216" s="2" t="s">
        <v>3366</v>
      </c>
      <c r="B3216" s="2" t="s">
        <v>2157</v>
      </c>
      <c r="C3216" s="3" t="s">
        <v>268</v>
      </c>
      <c r="D3216" s="2" t="s">
        <v>1893</v>
      </c>
      <c r="E3216" s="8" t="s">
        <v>3368</v>
      </c>
      <c r="F3216" s="4">
        <v>726200</v>
      </c>
      <c r="G3216" s="4"/>
      <c r="H3216" s="4"/>
      <c r="I3216" s="4"/>
      <c r="K3216" t="str">
        <f t="shared" si="102"/>
        <v>PRRIO GRANDE</v>
      </c>
      <c r="L3216" s="9">
        <f t="shared" si="103"/>
        <v>726200</v>
      </c>
      <c r="M3216" s="9"/>
    </row>
    <row r="3217" spans="1:13">
      <c r="A3217" s="2" t="s">
        <v>3366</v>
      </c>
      <c r="B3217" s="2" t="s">
        <v>2158</v>
      </c>
      <c r="C3217" s="3" t="s">
        <v>1953</v>
      </c>
      <c r="D3217" s="2" t="s">
        <v>1893</v>
      </c>
      <c r="E3217" s="8" t="s">
        <v>3371</v>
      </c>
      <c r="F3217" s="4">
        <v>726200</v>
      </c>
      <c r="G3217" s="4"/>
      <c r="H3217" s="4"/>
      <c r="I3217" s="4"/>
      <c r="K3217" t="str">
        <f t="shared" si="102"/>
        <v>PRSABANA GRANDE</v>
      </c>
      <c r="L3217" s="9">
        <f t="shared" si="103"/>
        <v>726200</v>
      </c>
      <c r="M3217" s="9"/>
    </row>
    <row r="3218" spans="1:13">
      <c r="A3218" s="2" t="s">
        <v>3366</v>
      </c>
      <c r="B3218" s="2" t="s">
        <v>2159</v>
      </c>
      <c r="C3218" s="3" t="s">
        <v>1954</v>
      </c>
      <c r="D3218" s="2" t="s">
        <v>1893</v>
      </c>
      <c r="E3218" s="8" t="s">
        <v>3377</v>
      </c>
      <c r="F3218" s="4">
        <v>726200</v>
      </c>
      <c r="G3218" s="4"/>
      <c r="H3218" s="4"/>
      <c r="I3218" s="4"/>
      <c r="K3218" t="str">
        <f t="shared" si="102"/>
        <v>PRSALINAS</v>
      </c>
      <c r="L3218" s="9">
        <f t="shared" si="103"/>
        <v>726200</v>
      </c>
      <c r="M3218" s="9"/>
    </row>
    <row r="3219" spans="1:13">
      <c r="A3219" s="2" t="s">
        <v>3366</v>
      </c>
      <c r="B3219" s="2" t="s">
        <v>2161</v>
      </c>
      <c r="C3219" s="3" t="s">
        <v>1955</v>
      </c>
      <c r="D3219" s="2" t="s">
        <v>1893</v>
      </c>
      <c r="E3219" s="8" t="s">
        <v>3371</v>
      </c>
      <c r="F3219" s="4">
        <v>726200</v>
      </c>
      <c r="G3219" s="4"/>
      <c r="H3219" s="4"/>
      <c r="I3219" s="4"/>
      <c r="K3219" t="str">
        <f t="shared" si="102"/>
        <v>PRSAN GERMAN</v>
      </c>
      <c r="L3219" s="9">
        <f t="shared" si="103"/>
        <v>726200</v>
      </c>
      <c r="M3219" s="9"/>
    </row>
    <row r="3220" spans="1:13">
      <c r="A3220" s="2" t="s">
        <v>3366</v>
      </c>
      <c r="B3220" s="2" t="s">
        <v>2162</v>
      </c>
      <c r="C3220" s="3" t="s">
        <v>271</v>
      </c>
      <c r="D3220" s="2" t="s">
        <v>1893</v>
      </c>
      <c r="E3220" s="8" t="s">
        <v>3368</v>
      </c>
      <c r="F3220" s="4">
        <v>726200</v>
      </c>
      <c r="G3220" s="4"/>
      <c r="H3220" s="4"/>
      <c r="I3220" s="4"/>
      <c r="K3220" t="str">
        <f t="shared" si="102"/>
        <v>PRSAN JUAN</v>
      </c>
      <c r="L3220" s="9">
        <f t="shared" si="103"/>
        <v>726200</v>
      </c>
      <c r="M3220" s="9"/>
    </row>
    <row r="3221" spans="1:13">
      <c r="A3221" s="2" t="s">
        <v>3366</v>
      </c>
      <c r="B3221" s="2" t="s">
        <v>2163</v>
      </c>
      <c r="C3221" s="3" t="s">
        <v>1956</v>
      </c>
      <c r="D3221" s="2" t="s">
        <v>1893</v>
      </c>
      <c r="E3221" s="8" t="s">
        <v>3368</v>
      </c>
      <c r="F3221" s="4">
        <v>726200</v>
      </c>
      <c r="G3221" s="4"/>
      <c r="H3221" s="4"/>
      <c r="I3221" s="4"/>
      <c r="K3221" t="str">
        <f t="shared" si="102"/>
        <v>PRSAN LORENZO</v>
      </c>
      <c r="L3221" s="9">
        <f t="shared" si="103"/>
        <v>726200</v>
      </c>
      <c r="M3221" s="9"/>
    </row>
    <row r="3222" spans="1:13">
      <c r="A3222" s="2" t="s">
        <v>3366</v>
      </c>
      <c r="B3222" s="2" t="s">
        <v>2164</v>
      </c>
      <c r="C3222" s="3" t="s">
        <v>1957</v>
      </c>
      <c r="D3222" s="2" t="s">
        <v>1893</v>
      </c>
      <c r="E3222" s="8" t="s">
        <v>3367</v>
      </c>
      <c r="F3222" s="4">
        <v>726200</v>
      </c>
      <c r="G3222" s="4"/>
      <c r="H3222" s="4"/>
      <c r="I3222" s="4"/>
      <c r="K3222" t="str">
        <f t="shared" si="102"/>
        <v>PRSAN SABASTIAN</v>
      </c>
      <c r="L3222" s="9">
        <f t="shared" si="103"/>
        <v>726200</v>
      </c>
      <c r="M3222" s="9"/>
    </row>
    <row r="3223" spans="1:13">
      <c r="A3223" s="2" t="s">
        <v>3366</v>
      </c>
      <c r="B3223" s="2" t="s">
        <v>2165</v>
      </c>
      <c r="C3223" s="3" t="s">
        <v>1958</v>
      </c>
      <c r="D3223" s="2" t="s">
        <v>1893</v>
      </c>
      <c r="E3223" s="8" t="s">
        <v>3378</v>
      </c>
      <c r="F3223" s="4">
        <v>726200</v>
      </c>
      <c r="G3223" s="4"/>
      <c r="H3223" s="4"/>
      <c r="I3223" s="4"/>
      <c r="K3223" t="str">
        <f t="shared" si="102"/>
        <v>PRSANTA ISABEL</v>
      </c>
      <c r="L3223" s="9">
        <f t="shared" si="103"/>
        <v>726200</v>
      </c>
      <c r="M3223" s="9"/>
    </row>
    <row r="3224" spans="1:13">
      <c r="A3224" s="2" t="s">
        <v>3366</v>
      </c>
      <c r="B3224" s="2" t="s">
        <v>2231</v>
      </c>
      <c r="C3224" s="3" t="s">
        <v>1959</v>
      </c>
      <c r="D3224" s="2" t="s">
        <v>1893</v>
      </c>
      <c r="E3224" s="8" t="s">
        <v>3368</v>
      </c>
      <c r="F3224" s="4">
        <v>726200</v>
      </c>
      <c r="G3224" s="4"/>
      <c r="H3224" s="4"/>
      <c r="I3224" s="4"/>
      <c r="K3224" t="str">
        <f t="shared" si="102"/>
        <v>PRTOA ALTA</v>
      </c>
      <c r="L3224" s="9">
        <f t="shared" si="103"/>
        <v>726200</v>
      </c>
      <c r="M3224" s="9"/>
    </row>
    <row r="3225" spans="1:13">
      <c r="A3225" s="2" t="s">
        <v>3366</v>
      </c>
      <c r="B3225" s="2" t="s">
        <v>2232</v>
      </c>
      <c r="C3225" s="3" t="s">
        <v>1960</v>
      </c>
      <c r="D3225" s="2" t="s">
        <v>1893</v>
      </c>
      <c r="E3225" s="8" t="s">
        <v>3368</v>
      </c>
      <c r="F3225" s="4">
        <v>726200</v>
      </c>
      <c r="G3225" s="4"/>
      <c r="H3225" s="4"/>
      <c r="I3225" s="4"/>
      <c r="K3225" t="str">
        <f t="shared" si="102"/>
        <v>PRTOA BAJA</v>
      </c>
      <c r="L3225" s="9">
        <f t="shared" si="103"/>
        <v>726200</v>
      </c>
      <c r="M3225" s="9"/>
    </row>
    <row r="3226" spans="1:13">
      <c r="A3226" s="2" t="s">
        <v>3366</v>
      </c>
      <c r="B3226" s="2" t="s">
        <v>2233</v>
      </c>
      <c r="C3226" s="3" t="s">
        <v>1961</v>
      </c>
      <c r="D3226" s="2" t="s">
        <v>1893</v>
      </c>
      <c r="E3226" s="8" t="s">
        <v>3368</v>
      </c>
      <c r="F3226" s="4">
        <v>726200</v>
      </c>
      <c r="G3226" s="4"/>
      <c r="H3226" s="4"/>
      <c r="I3226" s="4"/>
      <c r="K3226" t="str">
        <f t="shared" si="102"/>
        <v>PRTRUJILLO ALTO</v>
      </c>
      <c r="L3226" s="9">
        <f t="shared" si="103"/>
        <v>726200</v>
      </c>
      <c r="M3226" s="9"/>
    </row>
    <row r="3227" spans="1:13">
      <c r="A3227" s="2" t="s">
        <v>3366</v>
      </c>
      <c r="B3227" s="2" t="s">
        <v>2235</v>
      </c>
      <c r="C3227" s="3" t="s">
        <v>1962</v>
      </c>
      <c r="D3227" s="2" t="s">
        <v>1893</v>
      </c>
      <c r="E3227" s="8" t="s">
        <v>3367</v>
      </c>
      <c r="F3227" s="4">
        <v>726200</v>
      </c>
      <c r="G3227" s="4"/>
      <c r="H3227" s="4"/>
      <c r="I3227" s="4"/>
      <c r="K3227" t="str">
        <f t="shared" si="102"/>
        <v>PRUTUADO</v>
      </c>
      <c r="L3227" s="9">
        <f t="shared" si="103"/>
        <v>726200</v>
      </c>
      <c r="M3227" s="9"/>
    </row>
    <row r="3228" spans="1:13">
      <c r="A3228" s="2" t="s">
        <v>3366</v>
      </c>
      <c r="B3228" s="2" t="s">
        <v>2236</v>
      </c>
      <c r="C3228" s="3" t="s">
        <v>1963</v>
      </c>
      <c r="D3228" s="2" t="s">
        <v>1893</v>
      </c>
      <c r="E3228" s="8" t="s">
        <v>3368</v>
      </c>
      <c r="F3228" s="4">
        <v>726200</v>
      </c>
      <c r="G3228" s="4"/>
      <c r="H3228" s="4"/>
      <c r="I3228" s="4"/>
      <c r="K3228" t="str">
        <f t="shared" si="102"/>
        <v>PRVEGA ALTA</v>
      </c>
      <c r="L3228" s="9">
        <f t="shared" si="103"/>
        <v>726200</v>
      </c>
      <c r="M3228" s="9"/>
    </row>
    <row r="3229" spans="1:13">
      <c r="A3229" s="2" t="s">
        <v>3366</v>
      </c>
      <c r="B3229" s="2" t="s">
        <v>2237</v>
      </c>
      <c r="C3229" s="3" t="s">
        <v>1964</v>
      </c>
      <c r="D3229" s="2" t="s">
        <v>1893</v>
      </c>
      <c r="E3229" s="8" t="s">
        <v>3368</v>
      </c>
      <c r="F3229" s="4">
        <v>726200</v>
      </c>
      <c r="G3229" s="4"/>
      <c r="H3229" s="4"/>
      <c r="I3229" s="4"/>
      <c r="K3229" t="str">
        <f t="shared" si="102"/>
        <v>PRVEGA BAJA</v>
      </c>
      <c r="L3229" s="9">
        <f t="shared" si="103"/>
        <v>726200</v>
      </c>
      <c r="M3229" s="9"/>
    </row>
    <row r="3230" spans="1:13">
      <c r="A3230" s="2" t="s">
        <v>3366</v>
      </c>
      <c r="B3230" s="2" t="s">
        <v>2239</v>
      </c>
      <c r="C3230" s="3" t="s">
        <v>1965</v>
      </c>
      <c r="D3230" s="2" t="s">
        <v>1893</v>
      </c>
      <c r="E3230" s="8" t="s">
        <v>2083</v>
      </c>
      <c r="F3230" s="4">
        <v>726200</v>
      </c>
      <c r="G3230" s="4"/>
      <c r="H3230" s="4"/>
      <c r="I3230" s="4"/>
      <c r="K3230" t="str">
        <f t="shared" si="102"/>
        <v>PRVIEQUES</v>
      </c>
      <c r="L3230" s="9">
        <f t="shared" si="103"/>
        <v>726200</v>
      </c>
      <c r="M3230" s="9"/>
    </row>
    <row r="3231" spans="1:13">
      <c r="A3231" s="2" t="s">
        <v>3366</v>
      </c>
      <c r="B3231" s="2" t="s">
        <v>2240</v>
      </c>
      <c r="C3231" s="3" t="s">
        <v>1966</v>
      </c>
      <c r="D3231" s="2" t="s">
        <v>1893</v>
      </c>
      <c r="E3231" s="8" t="s">
        <v>3374</v>
      </c>
      <c r="F3231" s="4">
        <v>726200</v>
      </c>
      <c r="G3231" s="4"/>
      <c r="H3231" s="4"/>
      <c r="I3231" s="4"/>
      <c r="K3231" t="str">
        <f t="shared" si="102"/>
        <v>PRVILLALBA</v>
      </c>
      <c r="L3231" s="9">
        <f t="shared" si="103"/>
        <v>726200</v>
      </c>
      <c r="M3231" s="9"/>
    </row>
    <row r="3232" spans="1:13">
      <c r="A3232" s="2" t="s">
        <v>3366</v>
      </c>
      <c r="B3232" s="2" t="s">
        <v>2362</v>
      </c>
      <c r="C3232" s="3" t="s">
        <v>1967</v>
      </c>
      <c r="D3232" s="2" t="s">
        <v>1893</v>
      </c>
      <c r="E3232" s="8" t="s">
        <v>3368</v>
      </c>
      <c r="F3232" s="4">
        <v>726200</v>
      </c>
      <c r="G3232" s="4"/>
      <c r="H3232" s="4"/>
      <c r="I3232" s="4"/>
      <c r="K3232" t="str">
        <f t="shared" si="102"/>
        <v>PRYABUCOA</v>
      </c>
      <c r="L3232" s="9">
        <f t="shared" si="103"/>
        <v>726200</v>
      </c>
      <c r="M3232" s="9"/>
    </row>
    <row r="3233" spans="1:13">
      <c r="A3233" s="2" t="s">
        <v>3366</v>
      </c>
      <c r="B3233" s="2" t="s">
        <v>2363</v>
      </c>
      <c r="C3233" s="3" t="s">
        <v>1968</v>
      </c>
      <c r="D3233" s="2" t="s">
        <v>1893</v>
      </c>
      <c r="E3233" s="8" t="s">
        <v>3411</v>
      </c>
      <c r="F3233" s="4">
        <v>726200</v>
      </c>
      <c r="G3233" s="4"/>
      <c r="H3233" s="4"/>
      <c r="I3233" s="4"/>
      <c r="K3233" t="str">
        <f t="shared" si="102"/>
        <v>PRYAUCO</v>
      </c>
      <c r="L3233" s="9">
        <f t="shared" si="103"/>
        <v>726200</v>
      </c>
      <c r="M3233" s="9"/>
    </row>
    <row r="3234" spans="1:13">
      <c r="A3234" s="2" t="s">
        <v>3379</v>
      </c>
      <c r="B3234" s="2" t="s">
        <v>3360</v>
      </c>
      <c r="C3234" s="3" t="s">
        <v>1856</v>
      </c>
      <c r="D3234" s="2" t="s">
        <v>1969</v>
      </c>
      <c r="E3234" s="8" t="s">
        <v>2083</v>
      </c>
      <c r="F3234" s="4">
        <v>1089300</v>
      </c>
      <c r="G3234" s="4"/>
      <c r="H3234" s="4"/>
      <c r="I3234" s="4"/>
      <c r="K3234" t="str">
        <f t="shared" si="102"/>
        <v>VIST. CROIX</v>
      </c>
      <c r="L3234" s="9">
        <f t="shared" si="103"/>
        <v>1089300</v>
      </c>
      <c r="M3234" s="9"/>
    </row>
    <row r="3235" spans="1:13">
      <c r="A3235" s="2" t="s">
        <v>3379</v>
      </c>
      <c r="B3235" s="2" t="s">
        <v>2168</v>
      </c>
      <c r="C3235" s="3" t="s">
        <v>3441</v>
      </c>
      <c r="D3235" s="2" t="s">
        <v>1969</v>
      </c>
      <c r="E3235" s="8" t="s">
        <v>2083</v>
      </c>
      <c r="F3235" s="4">
        <v>1089300</v>
      </c>
      <c r="G3235" s="4"/>
      <c r="H3235" s="4"/>
      <c r="I3235" s="4"/>
      <c r="K3235" t="str">
        <f t="shared" si="102"/>
        <v>VIST. JOHN</v>
      </c>
      <c r="L3235" s="9">
        <f t="shared" si="103"/>
        <v>1089300</v>
      </c>
      <c r="M3235" s="9"/>
    </row>
    <row r="3236" spans="1:13">
      <c r="A3236" s="2" t="s">
        <v>3379</v>
      </c>
      <c r="B3236" s="2" t="s">
        <v>3361</v>
      </c>
      <c r="C3236" s="3" t="s">
        <v>1970</v>
      </c>
      <c r="D3236" s="2" t="s">
        <v>1969</v>
      </c>
      <c r="E3236" s="8" t="s">
        <v>2083</v>
      </c>
      <c r="F3236" s="4">
        <v>1089300</v>
      </c>
      <c r="G3236" s="4"/>
      <c r="H3236" s="4"/>
      <c r="I3236" s="4"/>
      <c r="K3236" t="str">
        <f t="shared" si="102"/>
        <v>VIST. THOMAS</v>
      </c>
      <c r="L3236" s="9">
        <f t="shared" si="103"/>
        <v>1089300</v>
      </c>
      <c r="M3236" s="9"/>
    </row>
    <row r="3237" spans="1:13">
      <c r="F3237" s="9">
        <f>SUM(F3:F3236)</f>
        <v>2393302550</v>
      </c>
      <c r="K3237" t="str">
        <f t="shared" si="102"/>
        <v/>
      </c>
      <c r="L3237" s="9">
        <f t="shared" si="103"/>
        <v>2393302550</v>
      </c>
      <c r="M3237" s="9"/>
    </row>
    <row r="3240" spans="1:13">
      <c r="F3240" s="56">
        <v>2393302550</v>
      </c>
      <c r="G3240" s="56"/>
      <c r="H3240" s="56"/>
      <c r="I3240" s="56"/>
      <c r="J3240" s="56"/>
      <c r="K3240" s="56" t="s">
        <v>2083</v>
      </c>
      <c r="L3240" s="56">
        <v>2393302550</v>
      </c>
    </row>
    <row r="3241" spans="1:13">
      <c r="D3241" t="s">
        <v>3454</v>
      </c>
      <c r="F3241" s="59">
        <f>F3240-F3237</f>
        <v>0</v>
      </c>
      <c r="L3241" s="59">
        <f>L3240-L3237</f>
        <v>0</v>
      </c>
    </row>
    <row r="3242" spans="1:13">
      <c r="B3242" t="s">
        <v>3452</v>
      </c>
    </row>
    <row r="3243" spans="1:13">
      <c r="B3243" t="s">
        <v>1975</v>
      </c>
    </row>
    <row r="3244" spans="1:13">
      <c r="B3244" t="s">
        <v>1999</v>
      </c>
    </row>
    <row r="3245" spans="1:13">
      <c r="B3245" t="s">
        <v>2002</v>
      </c>
    </row>
    <row r="3246" spans="1:13">
      <c r="B3246" t="s">
        <v>1992</v>
      </c>
    </row>
    <row r="3247" spans="1:13">
      <c r="B3247" t="s">
        <v>2020</v>
      </c>
    </row>
    <row r="3248" spans="1:13">
      <c r="B3248" t="s">
        <v>3453</v>
      </c>
    </row>
  </sheetData>
  <autoFilter ref="A2:I3237" xr:uid="{D4667049-4638-435E-A4D6-5A80221060F4}"/>
  <mergeCells count="2">
    <mergeCell ref="A1:I1"/>
    <mergeCell ref="K1:L1"/>
  </mergeCells>
  <pageMargins left="0.7" right="0.7" top="0.75" bottom="0.75" header="0.3" footer="0.3"/>
  <pageSetup orientation="portrait" horizontalDpi="4294967295" verticalDpi="4294967295"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48466F-D770-40E1-9E2A-95BA313FB841}">
  <sheetPr codeName="Sheet7"/>
  <dimension ref="A1:BE255"/>
  <sheetViews>
    <sheetView topLeftCell="AJ92" workbookViewId="0">
      <selection activeCell="BA103" sqref="BA103"/>
    </sheetView>
  </sheetViews>
  <sheetFormatPr baseColWidth="10" defaultColWidth="8.83203125" defaultRowHeight="15"/>
  <cols>
    <col min="1" max="1" width="18.6640625" customWidth="1"/>
    <col min="2" max="3" width="24.5" bestFit="1" customWidth="1"/>
    <col min="4" max="4" width="16.5" bestFit="1" customWidth="1"/>
    <col min="5" max="5" width="13.5" bestFit="1" customWidth="1"/>
    <col min="6" max="6" width="16.5" bestFit="1" customWidth="1"/>
    <col min="7" max="7" width="18.5" bestFit="1" customWidth="1"/>
    <col min="18" max="18" width="16.5" bestFit="1" customWidth="1"/>
    <col min="33" max="33" width="13.5" customWidth="1"/>
  </cols>
  <sheetData>
    <row r="1" spans="1:57">
      <c r="A1" t="s">
        <v>2034</v>
      </c>
      <c r="B1" t="s">
        <v>4</v>
      </c>
      <c r="C1" t="s">
        <v>72</v>
      </c>
      <c r="D1" t="s">
        <v>1880</v>
      </c>
      <c r="E1" t="s">
        <v>91</v>
      </c>
      <c r="F1" t="s">
        <v>107</v>
      </c>
      <c r="G1" t="s">
        <v>165</v>
      </c>
      <c r="H1" t="s">
        <v>222</v>
      </c>
      <c r="I1" t="s">
        <v>278</v>
      </c>
      <c r="J1" t="s">
        <v>287</v>
      </c>
      <c r="K1" t="s">
        <v>290</v>
      </c>
      <c r="L1" t="s">
        <v>292</v>
      </c>
      <c r="M1" t="s">
        <v>342</v>
      </c>
      <c r="N1" t="s">
        <v>1886</v>
      </c>
      <c r="O1" t="s">
        <v>452</v>
      </c>
      <c r="P1" t="s">
        <v>458</v>
      </c>
      <c r="Q1" t="s">
        <v>491</v>
      </c>
      <c r="R1" t="s">
        <v>546</v>
      </c>
      <c r="S1" t="s">
        <v>588</v>
      </c>
      <c r="T1" t="s">
        <v>633</v>
      </c>
      <c r="U1" t="s">
        <v>701</v>
      </c>
      <c r="V1" t="s">
        <v>758</v>
      </c>
      <c r="W1" t="s">
        <v>805</v>
      </c>
      <c r="X1" t="s">
        <v>816</v>
      </c>
      <c r="Y1" t="s">
        <v>834</v>
      </c>
      <c r="Z1" t="s">
        <v>845</v>
      </c>
      <c r="AA1" t="s">
        <v>908</v>
      </c>
      <c r="AB1" t="s">
        <v>968</v>
      </c>
      <c r="AC1" t="s">
        <v>1004</v>
      </c>
      <c r="AD1" t="s">
        <v>1045</v>
      </c>
      <c r="AE1" t="s">
        <v>1081</v>
      </c>
      <c r="AF1" t="s">
        <v>1123</v>
      </c>
      <c r="AG1" t="s">
        <v>1135</v>
      </c>
      <c r="AH1" t="s">
        <v>1143</v>
      </c>
      <c r="AI1" t="s">
        <v>1155</v>
      </c>
      <c r="AJ1" t="s">
        <v>1180</v>
      </c>
      <c r="AK1" t="s">
        <v>1211</v>
      </c>
      <c r="AL1" t="s">
        <v>1275</v>
      </c>
      <c r="AM1" t="s">
        <v>1888</v>
      </c>
      <c r="AN1" t="s">
        <v>1307</v>
      </c>
      <c r="AO1" t="s">
        <v>1343</v>
      </c>
      <c r="AP1" t="s">
        <v>1385</v>
      </c>
      <c r="AQ1" t="s">
        <v>1402</v>
      </c>
      <c r="AR1" t="s">
        <v>1893</v>
      </c>
      <c r="AS1" t="s">
        <v>1435</v>
      </c>
      <c r="AT1" t="s">
        <v>1439</v>
      </c>
      <c r="AU1" t="s">
        <v>1467</v>
      </c>
      <c r="AV1" t="s">
        <v>1505</v>
      </c>
      <c r="AW1" t="s">
        <v>1532</v>
      </c>
      <c r="AX1" t="s">
        <v>1969</v>
      </c>
      <c r="AY1" t="s">
        <v>1691</v>
      </c>
      <c r="AZ1" t="s">
        <v>1709</v>
      </c>
      <c r="BA1" t="s">
        <v>1718</v>
      </c>
      <c r="BB1" t="s">
        <v>1791</v>
      </c>
      <c r="BC1" t="s">
        <v>1814</v>
      </c>
      <c r="BD1" t="s">
        <v>1832</v>
      </c>
      <c r="BE1" t="s">
        <v>1867</v>
      </c>
    </row>
    <row r="2" spans="1:57">
      <c r="A2" t="s">
        <v>4</v>
      </c>
      <c r="B2" s="3" t="s">
        <v>3</v>
      </c>
      <c r="C2" s="3" t="s">
        <v>71</v>
      </c>
      <c r="D2" s="3" t="s">
        <v>1879</v>
      </c>
      <c r="E2" s="3" t="s">
        <v>90</v>
      </c>
      <c r="F2" s="3" t="s">
        <v>106</v>
      </c>
      <c r="G2" s="3" t="s">
        <v>164</v>
      </c>
      <c r="H2" s="3" t="s">
        <v>221</v>
      </c>
      <c r="I2" s="3" t="s">
        <v>277</v>
      </c>
      <c r="J2" s="3" t="s">
        <v>286</v>
      </c>
      <c r="K2" s="3" t="s">
        <v>1981</v>
      </c>
      <c r="L2" s="3" t="s">
        <v>291</v>
      </c>
      <c r="M2" s="3" t="s">
        <v>341</v>
      </c>
      <c r="N2" s="3" t="s">
        <v>1885</v>
      </c>
      <c r="O2" s="3" t="s">
        <v>451</v>
      </c>
      <c r="P2" s="3" t="s">
        <v>457</v>
      </c>
      <c r="Q2" s="3" t="s">
        <v>221</v>
      </c>
      <c r="R2" s="3" t="s">
        <v>221</v>
      </c>
      <c r="S2" s="3" t="s">
        <v>587</v>
      </c>
      <c r="T2" s="3" t="s">
        <v>547</v>
      </c>
      <c r="U2" s="3" t="s">
        <v>587</v>
      </c>
      <c r="V2" s="3" t="s">
        <v>757</v>
      </c>
      <c r="W2" s="3" t="s">
        <v>804</v>
      </c>
      <c r="X2" s="3" t="s">
        <v>815</v>
      </c>
      <c r="Y2" s="3" t="s">
        <v>833</v>
      </c>
      <c r="Z2" s="3" t="s">
        <v>844</v>
      </c>
      <c r="AA2" s="3" t="s">
        <v>907</v>
      </c>
      <c r="AB2" s="3" t="s">
        <v>221</v>
      </c>
      <c r="AC2" s="3" t="s">
        <v>587</v>
      </c>
      <c r="AD2" s="3" t="s">
        <v>1044</v>
      </c>
      <c r="AE2" s="3" t="s">
        <v>221</v>
      </c>
      <c r="AF2" s="3" t="s">
        <v>1122</v>
      </c>
      <c r="AG2" s="3" t="s">
        <v>1134</v>
      </c>
      <c r="AH2" s="3" t="s">
        <v>1142</v>
      </c>
      <c r="AI2" s="3" t="s">
        <v>1154</v>
      </c>
      <c r="AJ2" s="3" t="s">
        <v>1179</v>
      </c>
      <c r="AK2" s="3" t="s">
        <v>1210</v>
      </c>
      <c r="AL2" s="3" t="s">
        <v>221</v>
      </c>
      <c r="AM2" s="3" t="s">
        <v>1887</v>
      </c>
      <c r="AN2" s="3" t="s">
        <v>221</v>
      </c>
      <c r="AO2" s="3" t="s">
        <v>587</v>
      </c>
      <c r="AP2" s="3" t="s">
        <v>293</v>
      </c>
      <c r="AQ2" s="3" t="s">
        <v>221</v>
      </c>
      <c r="AR2" s="3" t="s">
        <v>1892</v>
      </c>
      <c r="AS2" s="3" t="s">
        <v>836</v>
      </c>
      <c r="AT2" s="3" t="s">
        <v>1438</v>
      </c>
      <c r="AU2" s="3" t="s">
        <v>1466</v>
      </c>
      <c r="AV2" s="3" t="s">
        <v>634</v>
      </c>
      <c r="AW2" s="3" t="s">
        <v>634</v>
      </c>
      <c r="AX2" s="3" t="s">
        <v>1856</v>
      </c>
      <c r="AY2" s="3" t="s">
        <v>1346</v>
      </c>
      <c r="AZ2" s="3" t="s">
        <v>1708</v>
      </c>
      <c r="BA2" s="3" t="s">
        <v>1717</v>
      </c>
      <c r="BB2" s="3" t="s">
        <v>221</v>
      </c>
      <c r="BC2" s="3" t="s">
        <v>6</v>
      </c>
      <c r="BD2" s="3" t="s">
        <v>221</v>
      </c>
      <c r="BE2" s="3" t="s">
        <v>1179</v>
      </c>
    </row>
    <row r="3" spans="1:57">
      <c r="A3" t="s">
        <v>72</v>
      </c>
      <c r="B3" s="3" t="s">
        <v>5</v>
      </c>
      <c r="C3" s="3" t="s">
        <v>73</v>
      </c>
      <c r="D3" s="3" t="s">
        <v>1881</v>
      </c>
      <c r="E3" s="3" t="s">
        <v>92</v>
      </c>
      <c r="F3" s="3" t="s">
        <v>108</v>
      </c>
      <c r="G3" s="3" t="s">
        <v>166</v>
      </c>
      <c r="H3" s="3" t="s">
        <v>223</v>
      </c>
      <c r="I3" s="3" t="s">
        <v>279</v>
      </c>
      <c r="J3" s="3" t="s">
        <v>288</v>
      </c>
      <c r="L3" s="3" t="s">
        <v>293</v>
      </c>
      <c r="M3" s="3" t="s">
        <v>343</v>
      </c>
      <c r="O3" s="3" t="s">
        <v>453</v>
      </c>
      <c r="P3" s="3" t="s">
        <v>221</v>
      </c>
      <c r="Q3" s="3" t="s">
        <v>492</v>
      </c>
      <c r="R3" s="3" t="s">
        <v>547</v>
      </c>
      <c r="S3" s="3" t="s">
        <v>221</v>
      </c>
      <c r="T3" s="3" t="s">
        <v>634</v>
      </c>
      <c r="U3" s="3" t="s">
        <v>547</v>
      </c>
      <c r="V3" s="3" t="s">
        <v>547</v>
      </c>
      <c r="W3" s="3" t="s">
        <v>806</v>
      </c>
      <c r="X3" s="3" t="s">
        <v>817</v>
      </c>
      <c r="Y3" s="3" t="s">
        <v>835</v>
      </c>
      <c r="Z3" s="3" t="s">
        <v>846</v>
      </c>
      <c r="AA3" s="3" t="s">
        <v>909</v>
      </c>
      <c r="AB3" s="3" t="s">
        <v>969</v>
      </c>
      <c r="AC3" s="3" t="s">
        <v>1005</v>
      </c>
      <c r="AD3" s="3" t="s">
        <v>1046</v>
      </c>
      <c r="AE3" s="3" t="s">
        <v>1082</v>
      </c>
      <c r="AF3" s="3" t="s">
        <v>115</v>
      </c>
      <c r="AG3" s="3" t="s">
        <v>113</v>
      </c>
      <c r="AH3" s="3" t="s">
        <v>1144</v>
      </c>
      <c r="AI3" s="3" t="s">
        <v>1156</v>
      </c>
      <c r="AJ3" s="3" t="s">
        <v>815</v>
      </c>
      <c r="AK3" s="3" t="s">
        <v>492</v>
      </c>
      <c r="AL3" s="3" t="s">
        <v>1276</v>
      </c>
      <c r="AM3" s="3" t="s">
        <v>1889</v>
      </c>
      <c r="AN3" s="3" t="s">
        <v>547</v>
      </c>
      <c r="AO3" s="3" t="s">
        <v>1344</v>
      </c>
      <c r="AP3" s="3" t="s">
        <v>110</v>
      </c>
      <c r="AQ3" s="3" t="s">
        <v>1403</v>
      </c>
      <c r="AR3" s="3" t="s">
        <v>1894</v>
      </c>
      <c r="AS3" s="3" t="s">
        <v>286</v>
      </c>
      <c r="AT3" s="3" t="s">
        <v>1440</v>
      </c>
      <c r="AU3" s="3" t="s">
        <v>1468</v>
      </c>
      <c r="AV3" s="3" t="s">
        <v>1405</v>
      </c>
      <c r="AW3" s="3" t="s">
        <v>1533</v>
      </c>
      <c r="AX3" s="3" t="s">
        <v>3441</v>
      </c>
      <c r="AY3" s="3" t="s">
        <v>1692</v>
      </c>
      <c r="AZ3" s="3" t="s">
        <v>1710</v>
      </c>
      <c r="BA3" s="3" t="s">
        <v>1719</v>
      </c>
      <c r="BB3" s="3" t="s">
        <v>1792</v>
      </c>
      <c r="BC3" s="3" t="s">
        <v>1444</v>
      </c>
      <c r="BD3" s="3" t="s">
        <v>1308</v>
      </c>
      <c r="BE3" s="3" t="s">
        <v>1046</v>
      </c>
    </row>
    <row r="4" spans="1:57">
      <c r="A4" t="s">
        <v>1880</v>
      </c>
      <c r="B4" s="3" t="s">
        <v>6</v>
      </c>
      <c r="C4" s="3" t="s">
        <v>74</v>
      </c>
      <c r="D4" s="3" t="s">
        <v>1882</v>
      </c>
      <c r="E4" s="3" t="s">
        <v>93</v>
      </c>
      <c r="F4" s="3" t="s">
        <v>109</v>
      </c>
      <c r="G4" s="3" t="s">
        <v>167</v>
      </c>
      <c r="H4" s="3" t="s">
        <v>224</v>
      </c>
      <c r="I4" s="3" t="s">
        <v>280</v>
      </c>
      <c r="J4" s="3" t="s">
        <v>289</v>
      </c>
      <c r="L4" s="3" t="s">
        <v>294</v>
      </c>
      <c r="M4" s="3" t="s">
        <v>344</v>
      </c>
      <c r="O4" s="3" t="s">
        <v>454</v>
      </c>
      <c r="P4" s="3" t="s">
        <v>459</v>
      </c>
      <c r="Q4" s="3" t="s">
        <v>493</v>
      </c>
      <c r="R4" s="3" t="s">
        <v>548</v>
      </c>
      <c r="S4" s="3" t="s">
        <v>589</v>
      </c>
      <c r="T4" s="3" t="s">
        <v>635</v>
      </c>
      <c r="U4" s="3" t="s">
        <v>634</v>
      </c>
      <c r="V4" s="3" t="s">
        <v>759</v>
      </c>
      <c r="W4" s="3" t="s">
        <v>501</v>
      </c>
      <c r="X4" s="3" t="s">
        <v>818</v>
      </c>
      <c r="Y4" s="3" t="s">
        <v>836</v>
      </c>
      <c r="Z4" s="3" t="s">
        <v>847</v>
      </c>
      <c r="AA4" s="3" t="s">
        <v>910</v>
      </c>
      <c r="AB4" s="3" t="s">
        <v>970</v>
      </c>
      <c r="AC4" s="3" t="s">
        <v>635</v>
      </c>
      <c r="AD4" s="3" t="s">
        <v>463</v>
      </c>
      <c r="AE4" s="3" t="s">
        <v>1083</v>
      </c>
      <c r="AF4" s="3" t="s">
        <v>240</v>
      </c>
      <c r="AG4" s="3" t="s">
        <v>1136</v>
      </c>
      <c r="AH4" s="3" t="s">
        <v>1145</v>
      </c>
      <c r="AI4" s="3" t="s">
        <v>1157</v>
      </c>
      <c r="AJ4" s="3" t="s">
        <v>1181</v>
      </c>
      <c r="AK4" s="3" t="s">
        <v>1212</v>
      </c>
      <c r="AL4" s="3" t="s">
        <v>1277</v>
      </c>
      <c r="AM4" s="3" t="s">
        <v>1890</v>
      </c>
      <c r="AN4" s="3" t="s">
        <v>1308</v>
      </c>
      <c r="AO4" s="3" t="s">
        <v>1345</v>
      </c>
      <c r="AP4" s="3" t="s">
        <v>1386</v>
      </c>
      <c r="AQ4" s="3" t="s">
        <v>1404</v>
      </c>
      <c r="AR4" s="3" t="s">
        <v>1895</v>
      </c>
      <c r="AS4" s="3" t="s">
        <v>1436</v>
      </c>
      <c r="AT4" s="3" t="s">
        <v>1441</v>
      </c>
      <c r="AU4" s="3" t="s">
        <v>1469</v>
      </c>
      <c r="AV4" s="3" t="s">
        <v>110</v>
      </c>
      <c r="AW4" s="3" t="s">
        <v>1534</v>
      </c>
      <c r="AX4" s="3" t="s">
        <v>1970</v>
      </c>
      <c r="AY4" s="3" t="s">
        <v>1693</v>
      </c>
      <c r="AZ4" s="3" t="s">
        <v>1711</v>
      </c>
      <c r="BA4" s="3" t="s">
        <v>1212</v>
      </c>
      <c r="BB4" s="3" t="s">
        <v>110</v>
      </c>
      <c r="BC4" s="3" t="s">
        <v>111</v>
      </c>
      <c r="BD4" s="3" t="s">
        <v>1833</v>
      </c>
      <c r="BE4" s="3" t="s">
        <v>714</v>
      </c>
    </row>
    <row r="5" spans="1:57">
      <c r="A5" t="s">
        <v>91</v>
      </c>
      <c r="B5" s="3" t="s">
        <v>7</v>
      </c>
      <c r="C5" s="3" t="s">
        <v>75</v>
      </c>
      <c r="D5" s="3" t="s">
        <v>1883</v>
      </c>
      <c r="E5" s="3" t="s">
        <v>94</v>
      </c>
      <c r="F5" s="3" t="s">
        <v>110</v>
      </c>
      <c r="G5" s="3" t="s">
        <v>168</v>
      </c>
      <c r="H5" s="3" t="s">
        <v>225</v>
      </c>
      <c r="I5" s="3" t="s">
        <v>281</v>
      </c>
      <c r="L5" s="3" t="s">
        <v>295</v>
      </c>
      <c r="M5" s="3" t="s">
        <v>293</v>
      </c>
      <c r="O5" s="3" t="s">
        <v>455</v>
      </c>
      <c r="P5" s="3" t="s">
        <v>460</v>
      </c>
      <c r="Q5" s="3" t="s">
        <v>111</v>
      </c>
      <c r="R5" s="3" t="s">
        <v>110</v>
      </c>
      <c r="S5" s="3" t="s">
        <v>590</v>
      </c>
      <c r="T5" s="3" t="s">
        <v>636</v>
      </c>
      <c r="U5" s="3" t="s">
        <v>702</v>
      </c>
      <c r="V5" s="3" t="s">
        <v>760</v>
      </c>
      <c r="W5" s="3" t="s">
        <v>33</v>
      </c>
      <c r="X5" s="3" t="s">
        <v>819</v>
      </c>
      <c r="Y5" s="3" t="s">
        <v>837</v>
      </c>
      <c r="Z5" s="3" t="s">
        <v>848</v>
      </c>
      <c r="AA5" s="3" t="s">
        <v>911</v>
      </c>
      <c r="AB5" s="3" t="s">
        <v>971</v>
      </c>
      <c r="AC5" s="3" t="s">
        <v>1006</v>
      </c>
      <c r="AD5" s="3" t="s">
        <v>1047</v>
      </c>
      <c r="AE5" s="3" t="s">
        <v>1084</v>
      </c>
      <c r="AF5" s="3" t="s">
        <v>1124</v>
      </c>
      <c r="AG5" s="3" t="s">
        <v>1137</v>
      </c>
      <c r="AH5" s="3" t="s">
        <v>357</v>
      </c>
      <c r="AI5" s="3" t="s">
        <v>1158</v>
      </c>
      <c r="AJ5" s="3" t="s">
        <v>1182</v>
      </c>
      <c r="AK5" s="3" t="s">
        <v>1213</v>
      </c>
      <c r="AL5" s="3" t="s">
        <v>1278</v>
      </c>
      <c r="AM5" s="3" t="s">
        <v>1891</v>
      </c>
      <c r="AN5" s="3" t="s">
        <v>1309</v>
      </c>
      <c r="AO5" s="3" t="s">
        <v>1346</v>
      </c>
      <c r="AP5" s="3" t="s">
        <v>1387</v>
      </c>
      <c r="AQ5" s="3" t="s">
        <v>1346</v>
      </c>
      <c r="AR5" s="3" t="s">
        <v>1896</v>
      </c>
      <c r="AS5" s="3" t="s">
        <v>1437</v>
      </c>
      <c r="AT5" s="3" t="s">
        <v>634</v>
      </c>
      <c r="AU5" s="3" t="s">
        <v>1470</v>
      </c>
      <c r="AV5" s="3" t="s">
        <v>1506</v>
      </c>
      <c r="AW5" s="3" t="s">
        <v>1535</v>
      </c>
      <c r="AY5" s="3" t="s">
        <v>1048</v>
      </c>
      <c r="AZ5" s="3" t="s">
        <v>1712</v>
      </c>
      <c r="BA5" s="3" t="s">
        <v>1720</v>
      </c>
      <c r="BB5" s="3" t="s">
        <v>1793</v>
      </c>
      <c r="BC5" s="3" t="s">
        <v>1815</v>
      </c>
      <c r="BD5" s="3" t="s">
        <v>1834</v>
      </c>
      <c r="BE5" s="3" t="s">
        <v>1048</v>
      </c>
    </row>
    <row r="6" spans="1:57">
      <c r="A6" t="s">
        <v>107</v>
      </c>
      <c r="B6" s="3" t="s">
        <v>8</v>
      </c>
      <c r="C6" s="3" t="s">
        <v>76</v>
      </c>
      <c r="D6" s="3" t="s">
        <v>1884</v>
      </c>
      <c r="E6" s="3" t="s">
        <v>95</v>
      </c>
      <c r="F6" s="3" t="s">
        <v>111</v>
      </c>
      <c r="G6" s="3" t="s">
        <v>169</v>
      </c>
      <c r="H6" s="3" t="s">
        <v>226</v>
      </c>
      <c r="I6" s="3" t="s">
        <v>282</v>
      </c>
      <c r="L6" s="3" t="s">
        <v>296</v>
      </c>
      <c r="M6" s="3" t="s">
        <v>5</v>
      </c>
      <c r="O6" s="3" t="s">
        <v>456</v>
      </c>
      <c r="P6" s="3" t="s">
        <v>461</v>
      </c>
      <c r="Q6" s="3" t="s">
        <v>494</v>
      </c>
      <c r="R6" s="3" t="s">
        <v>549</v>
      </c>
      <c r="S6" s="3" t="s">
        <v>591</v>
      </c>
      <c r="T6" s="3" t="s">
        <v>637</v>
      </c>
      <c r="U6" s="3" t="s">
        <v>703</v>
      </c>
      <c r="V6" s="3" t="s">
        <v>761</v>
      </c>
      <c r="W6" s="3" t="s">
        <v>394</v>
      </c>
      <c r="X6" s="3" t="s">
        <v>820</v>
      </c>
      <c r="Y6" s="3" t="s">
        <v>838</v>
      </c>
      <c r="Z6" s="3" t="s">
        <v>849</v>
      </c>
      <c r="AA6" s="3" t="s">
        <v>110</v>
      </c>
      <c r="AB6" s="3" t="s">
        <v>110</v>
      </c>
      <c r="AC6" s="3" t="s">
        <v>852</v>
      </c>
      <c r="AD6" s="3" t="s">
        <v>1048</v>
      </c>
      <c r="AE6" s="3" t="s">
        <v>463</v>
      </c>
      <c r="AF6" s="3" t="s">
        <v>1125</v>
      </c>
      <c r="AG6" s="3" t="s">
        <v>1138</v>
      </c>
      <c r="AH6" s="3" t="s">
        <v>1146</v>
      </c>
      <c r="AI6" s="3" t="s">
        <v>1089</v>
      </c>
      <c r="AJ6" s="3" t="s">
        <v>1183</v>
      </c>
      <c r="AK6" s="3" t="s">
        <v>1214</v>
      </c>
      <c r="AL6" s="3" t="s">
        <v>1279</v>
      </c>
      <c r="AN6" s="3" t="s">
        <v>1310</v>
      </c>
      <c r="AO6" s="3" t="s">
        <v>1347</v>
      </c>
      <c r="AP6" s="3" t="s">
        <v>117</v>
      </c>
      <c r="AQ6" s="3" t="s">
        <v>1405</v>
      </c>
      <c r="AR6" s="3" t="s">
        <v>1897</v>
      </c>
      <c r="AS6" s="3" t="s">
        <v>68</v>
      </c>
      <c r="AT6" s="3" t="s">
        <v>1442</v>
      </c>
      <c r="AU6" s="3" t="s">
        <v>1471</v>
      </c>
      <c r="AV6" s="3" t="s">
        <v>8</v>
      </c>
      <c r="AW6" s="3" t="s">
        <v>1536</v>
      </c>
      <c r="AY6" s="3" t="s">
        <v>1694</v>
      </c>
      <c r="AZ6" s="3" t="s">
        <v>838</v>
      </c>
      <c r="BA6" s="3" t="s">
        <v>1721</v>
      </c>
      <c r="BB6" s="3" t="s">
        <v>1794</v>
      </c>
      <c r="BC6" s="3" t="s">
        <v>1816</v>
      </c>
      <c r="BD6" s="3" t="s">
        <v>494</v>
      </c>
      <c r="BE6" s="3" t="s">
        <v>1868</v>
      </c>
    </row>
    <row r="7" spans="1:57">
      <c r="A7" t="s">
        <v>165</v>
      </c>
      <c r="B7" s="3" t="s">
        <v>9</v>
      </c>
      <c r="C7" t="s">
        <v>3447</v>
      </c>
      <c r="D7" s="3"/>
      <c r="E7" s="3" t="s">
        <v>96</v>
      </c>
      <c r="F7" s="3" t="s">
        <v>112</v>
      </c>
      <c r="G7" s="3" t="s">
        <v>170</v>
      </c>
      <c r="H7" s="3" t="s">
        <v>227</v>
      </c>
      <c r="I7" s="3" t="s">
        <v>283</v>
      </c>
      <c r="L7" s="3" t="s">
        <v>297</v>
      </c>
      <c r="M7" s="3" t="s">
        <v>345</v>
      </c>
      <c r="P7" s="3" t="s">
        <v>462</v>
      </c>
      <c r="Q7" s="3" t="s">
        <v>495</v>
      </c>
      <c r="R7" s="3" t="s">
        <v>111</v>
      </c>
      <c r="S7" s="3" t="s">
        <v>110</v>
      </c>
      <c r="T7" s="3" t="s">
        <v>638</v>
      </c>
      <c r="U7" s="3" t="s">
        <v>704</v>
      </c>
      <c r="V7" s="3" t="s">
        <v>762</v>
      </c>
      <c r="W7" s="3" t="s">
        <v>807</v>
      </c>
      <c r="X7" s="3" t="s">
        <v>113</v>
      </c>
      <c r="Y7" s="3" t="s">
        <v>33</v>
      </c>
      <c r="Z7" s="3" t="s">
        <v>850</v>
      </c>
      <c r="AA7" s="3" t="s">
        <v>912</v>
      </c>
      <c r="AB7" s="3" t="s">
        <v>972</v>
      </c>
      <c r="AC7" s="3" t="s">
        <v>637</v>
      </c>
      <c r="AD7" s="3" t="s">
        <v>716</v>
      </c>
      <c r="AE7" s="3" t="s">
        <v>111</v>
      </c>
      <c r="AF7" s="3" t="s">
        <v>1126</v>
      </c>
      <c r="AG7" s="3" t="s">
        <v>314</v>
      </c>
      <c r="AH7" s="3" t="s">
        <v>501</v>
      </c>
      <c r="AI7" s="3" t="s">
        <v>1159</v>
      </c>
      <c r="AJ7" s="3" t="s">
        <v>1184</v>
      </c>
      <c r="AK7" s="3" t="s">
        <v>1215</v>
      </c>
      <c r="AL7" s="3" t="s">
        <v>1280</v>
      </c>
      <c r="AN7" s="3" t="s">
        <v>1311</v>
      </c>
      <c r="AO7" s="3" t="s">
        <v>463</v>
      </c>
      <c r="AP7" s="3" t="s">
        <v>1137</v>
      </c>
      <c r="AQ7" s="3" t="s">
        <v>1406</v>
      </c>
      <c r="AR7" s="3" t="s">
        <v>1898</v>
      </c>
      <c r="AT7" s="3" t="s">
        <v>1443</v>
      </c>
      <c r="AU7" s="3" t="s">
        <v>494</v>
      </c>
      <c r="AV7" s="3" t="s">
        <v>112</v>
      </c>
      <c r="AW7" s="3" t="s">
        <v>1404</v>
      </c>
      <c r="AY7" s="3" t="s">
        <v>599</v>
      </c>
      <c r="AZ7" s="3" t="s">
        <v>33</v>
      </c>
      <c r="BA7" s="3" t="s">
        <v>1722</v>
      </c>
      <c r="BB7" s="3" t="s">
        <v>115</v>
      </c>
      <c r="BC7" s="3" t="s">
        <v>1817</v>
      </c>
      <c r="BD7" s="3" t="s">
        <v>1086</v>
      </c>
      <c r="BE7" s="3" t="s">
        <v>1388</v>
      </c>
    </row>
    <row r="8" spans="1:57">
      <c r="A8" t="s">
        <v>222</v>
      </c>
      <c r="B8" s="3" t="s">
        <v>10</v>
      </c>
      <c r="C8" t="s">
        <v>3448</v>
      </c>
      <c r="D8" s="3"/>
      <c r="E8" s="3" t="s">
        <v>97</v>
      </c>
      <c r="F8" s="3" t="s">
        <v>11</v>
      </c>
      <c r="G8" s="3" t="s">
        <v>171</v>
      </c>
      <c r="H8" s="3" t="s">
        <v>228</v>
      </c>
      <c r="I8" s="3" t="s">
        <v>284</v>
      </c>
      <c r="L8" s="3" t="s">
        <v>11</v>
      </c>
      <c r="M8" s="3" t="s">
        <v>346</v>
      </c>
      <c r="P8" s="3" t="s">
        <v>463</v>
      </c>
      <c r="Q8" s="3" t="s">
        <v>11</v>
      </c>
      <c r="R8" s="3" t="s">
        <v>494</v>
      </c>
      <c r="S8" s="3" t="s">
        <v>592</v>
      </c>
      <c r="T8" s="3" t="s">
        <v>494</v>
      </c>
      <c r="U8" s="3" t="s">
        <v>705</v>
      </c>
      <c r="V8" s="3" t="s">
        <v>763</v>
      </c>
      <c r="W8" s="3" t="s">
        <v>517</v>
      </c>
      <c r="X8" s="3" t="s">
        <v>821</v>
      </c>
      <c r="Y8" s="3" t="s">
        <v>839</v>
      </c>
      <c r="Z8" s="3" t="s">
        <v>851</v>
      </c>
      <c r="AA8" s="3" t="s">
        <v>913</v>
      </c>
      <c r="AB8" s="3" t="s">
        <v>11</v>
      </c>
      <c r="AC8" s="3" t="s">
        <v>1007</v>
      </c>
      <c r="AD8" s="3" t="s">
        <v>1049</v>
      </c>
      <c r="AE8" s="3" t="s">
        <v>1085</v>
      </c>
      <c r="AF8" s="3" t="s">
        <v>176</v>
      </c>
      <c r="AG8" s="3" t="s">
        <v>1139</v>
      </c>
      <c r="AH8" s="3" t="s">
        <v>838</v>
      </c>
      <c r="AI8" s="3" t="s">
        <v>1160</v>
      </c>
      <c r="AJ8" s="3" t="s">
        <v>640</v>
      </c>
      <c r="AK8" s="3" t="s">
        <v>1216</v>
      </c>
      <c r="AL8" s="3" t="s">
        <v>355</v>
      </c>
      <c r="AN8" s="3" t="s">
        <v>1312</v>
      </c>
      <c r="AO8" s="3" t="s">
        <v>353</v>
      </c>
      <c r="AP8" s="3" t="s">
        <v>1388</v>
      </c>
      <c r="AQ8" s="3" t="s">
        <v>1407</v>
      </c>
      <c r="AR8" s="3" t="s">
        <v>1899</v>
      </c>
      <c r="AT8" s="3" t="s">
        <v>1216</v>
      </c>
      <c r="AU8" s="3" t="s">
        <v>1472</v>
      </c>
      <c r="AV8" s="3" t="s">
        <v>714</v>
      </c>
      <c r="AW8" s="3" t="s">
        <v>1537</v>
      </c>
      <c r="AY8" s="3" t="s">
        <v>1695</v>
      </c>
      <c r="AZ8" s="3" t="s">
        <v>1713</v>
      </c>
      <c r="BA8" s="3" t="s">
        <v>1723</v>
      </c>
      <c r="BB8" s="3" t="s">
        <v>117</v>
      </c>
      <c r="BC8" s="3" t="s">
        <v>11</v>
      </c>
      <c r="BD8" s="3" t="s">
        <v>1835</v>
      </c>
      <c r="BE8" s="3" t="s">
        <v>244</v>
      </c>
    </row>
    <row r="9" spans="1:57">
      <c r="A9" t="s">
        <v>278</v>
      </c>
      <c r="B9" s="3" t="s">
        <v>11</v>
      </c>
      <c r="C9" s="3" t="s">
        <v>77</v>
      </c>
      <c r="D9" s="3"/>
      <c r="E9" s="3" t="s">
        <v>98</v>
      </c>
      <c r="F9" s="3" t="s">
        <v>113</v>
      </c>
      <c r="G9" s="3" t="s">
        <v>172</v>
      </c>
      <c r="H9" s="3" t="s">
        <v>229</v>
      </c>
      <c r="I9" s="3" t="s">
        <v>285</v>
      </c>
      <c r="L9" s="3" t="s">
        <v>298</v>
      </c>
      <c r="M9" s="3" t="s">
        <v>347</v>
      </c>
      <c r="P9" s="3" t="s">
        <v>464</v>
      </c>
      <c r="Q9" s="3" t="s">
        <v>113</v>
      </c>
      <c r="R9" s="3" t="s">
        <v>113</v>
      </c>
      <c r="S9" s="3" t="s">
        <v>111</v>
      </c>
      <c r="T9" s="3" t="s">
        <v>10</v>
      </c>
      <c r="U9" s="3" t="s">
        <v>111</v>
      </c>
      <c r="V9" s="3" t="s">
        <v>764</v>
      </c>
      <c r="W9" s="3" t="s">
        <v>136</v>
      </c>
      <c r="X9" s="3" t="s">
        <v>822</v>
      </c>
      <c r="Y9" s="3" t="s">
        <v>840</v>
      </c>
      <c r="Z9" s="3" t="s">
        <v>852</v>
      </c>
      <c r="AA9" s="3" t="s">
        <v>494</v>
      </c>
      <c r="AB9" s="3" t="s">
        <v>113</v>
      </c>
      <c r="AC9" s="3" t="s">
        <v>110</v>
      </c>
      <c r="AD9" s="3" t="s">
        <v>1050</v>
      </c>
      <c r="AE9" s="3" t="s">
        <v>706</v>
      </c>
      <c r="AF9" s="3" t="s">
        <v>1127</v>
      </c>
      <c r="AG9" s="3" t="s">
        <v>1140</v>
      </c>
      <c r="AH9" s="3" t="s">
        <v>1147</v>
      </c>
      <c r="AI9" s="3" t="s">
        <v>1161</v>
      </c>
      <c r="AJ9" s="3" t="s">
        <v>1185</v>
      </c>
      <c r="AK9" s="3" t="s">
        <v>1217</v>
      </c>
      <c r="AL9" s="3" t="s">
        <v>1281</v>
      </c>
      <c r="AN9" s="3" t="s">
        <v>494</v>
      </c>
      <c r="AO9" s="3" t="s">
        <v>765</v>
      </c>
      <c r="AP9" s="3" t="s">
        <v>1159</v>
      </c>
      <c r="AQ9" s="3" t="s">
        <v>295</v>
      </c>
      <c r="AR9" s="3" t="s">
        <v>1900</v>
      </c>
      <c r="AT9" s="3" t="s">
        <v>1444</v>
      </c>
      <c r="AU9" s="3" t="s">
        <v>1086</v>
      </c>
      <c r="AV9" s="3" t="s">
        <v>1507</v>
      </c>
      <c r="AW9" s="3" t="s">
        <v>1538</v>
      </c>
      <c r="AY9" s="3" t="s">
        <v>1696</v>
      </c>
      <c r="AZ9" s="3" t="s">
        <v>1714</v>
      </c>
      <c r="BA9" s="3" t="s">
        <v>1724</v>
      </c>
      <c r="BB9" s="3" t="s">
        <v>1795</v>
      </c>
      <c r="BC9" s="3" t="s">
        <v>17</v>
      </c>
      <c r="BD9" s="3" t="s">
        <v>1836</v>
      </c>
      <c r="BE9" s="3" t="s">
        <v>1869</v>
      </c>
    </row>
    <row r="10" spans="1:57">
      <c r="A10" t="s">
        <v>287</v>
      </c>
      <c r="B10" s="3" t="s">
        <v>12</v>
      </c>
      <c r="C10" s="3" t="s">
        <v>78</v>
      </c>
      <c r="D10" s="3"/>
      <c r="E10" s="3" t="s">
        <v>99</v>
      </c>
      <c r="F10" s="3" t="s">
        <v>114</v>
      </c>
      <c r="G10" s="3" t="s">
        <v>173</v>
      </c>
      <c r="H10" s="3" t="s">
        <v>230</v>
      </c>
      <c r="L10" s="3" t="s">
        <v>299</v>
      </c>
      <c r="M10" s="3" t="s">
        <v>348</v>
      </c>
      <c r="P10" s="3" t="s">
        <v>465</v>
      </c>
      <c r="Q10" s="3" t="s">
        <v>496</v>
      </c>
      <c r="R10" s="3" t="s">
        <v>496</v>
      </c>
      <c r="S10" s="3" t="s">
        <v>593</v>
      </c>
      <c r="T10" s="3" t="s">
        <v>639</v>
      </c>
      <c r="U10" s="3" t="s">
        <v>638</v>
      </c>
      <c r="V10" s="3" t="s">
        <v>765</v>
      </c>
      <c r="W10" s="3" t="s">
        <v>808</v>
      </c>
      <c r="X10" s="3" t="s">
        <v>823</v>
      </c>
      <c r="Y10" s="3" t="s">
        <v>281</v>
      </c>
      <c r="Z10" s="3" t="s">
        <v>294</v>
      </c>
      <c r="AA10" s="3" t="s">
        <v>914</v>
      </c>
      <c r="AB10" s="3" t="s">
        <v>598</v>
      </c>
      <c r="AC10" s="3" t="s">
        <v>1008</v>
      </c>
      <c r="AD10" s="3" t="s">
        <v>236</v>
      </c>
      <c r="AE10" s="3" t="s">
        <v>494</v>
      </c>
      <c r="AF10" s="3" t="s">
        <v>136</v>
      </c>
      <c r="AG10" s="3" t="s">
        <v>1141</v>
      </c>
      <c r="AH10" s="3" t="s">
        <v>1148</v>
      </c>
      <c r="AI10" s="3" t="s">
        <v>1162</v>
      </c>
      <c r="AJ10" s="3" t="s">
        <v>1186</v>
      </c>
      <c r="AK10" s="3" t="s">
        <v>1218</v>
      </c>
      <c r="AL10" s="3" t="s">
        <v>496</v>
      </c>
      <c r="AN10" s="3" t="s">
        <v>10</v>
      </c>
      <c r="AO10" s="3" t="s">
        <v>1348</v>
      </c>
      <c r="AP10" s="3" t="s">
        <v>1389</v>
      </c>
      <c r="AQ10" s="3" t="s">
        <v>1408</v>
      </c>
      <c r="AR10" s="3" t="s">
        <v>1901</v>
      </c>
      <c r="AT10" s="3" t="s">
        <v>11</v>
      </c>
      <c r="AU10" s="3" t="s">
        <v>168</v>
      </c>
      <c r="AV10" s="3" t="s">
        <v>113</v>
      </c>
      <c r="AW10" s="3" t="s">
        <v>1539</v>
      </c>
      <c r="AY10" s="3" t="s">
        <v>245</v>
      </c>
      <c r="AZ10" s="3" t="s">
        <v>193</v>
      </c>
      <c r="BA10" s="3" t="s">
        <v>704</v>
      </c>
      <c r="BB10" s="3" t="s">
        <v>240</v>
      </c>
      <c r="BC10" s="3" t="s">
        <v>1818</v>
      </c>
      <c r="BD10" s="3" t="s">
        <v>857</v>
      </c>
      <c r="BE10" s="3" t="s">
        <v>1870</v>
      </c>
    </row>
    <row r="11" spans="1:57">
      <c r="A11" t="s">
        <v>290</v>
      </c>
      <c r="B11" s="3" t="s">
        <v>13</v>
      </c>
      <c r="C11" s="3" t="s">
        <v>79</v>
      </c>
      <c r="D11" s="3"/>
      <c r="E11" s="3" t="s">
        <v>100</v>
      </c>
      <c r="F11" s="3" t="s">
        <v>115</v>
      </c>
      <c r="G11" s="3" t="s">
        <v>174</v>
      </c>
      <c r="H11" s="3" t="s">
        <v>231</v>
      </c>
      <c r="L11" s="3" t="s">
        <v>17</v>
      </c>
      <c r="M11" s="3" t="s">
        <v>349</v>
      </c>
      <c r="P11" s="3" t="s">
        <v>466</v>
      </c>
      <c r="Q11" s="3" t="s">
        <v>497</v>
      </c>
      <c r="R11" s="3" t="s">
        <v>115</v>
      </c>
      <c r="S11" s="3" t="s">
        <v>594</v>
      </c>
      <c r="T11" s="3" t="s">
        <v>640</v>
      </c>
      <c r="U11" s="3" t="s">
        <v>706</v>
      </c>
      <c r="V11" s="3" t="s">
        <v>766</v>
      </c>
      <c r="W11" s="3" t="s">
        <v>809</v>
      </c>
      <c r="X11" s="3" t="s">
        <v>824</v>
      </c>
      <c r="Y11" s="3" t="s">
        <v>841</v>
      </c>
      <c r="Z11" s="3" t="s">
        <v>853</v>
      </c>
      <c r="AA11" s="3" t="s">
        <v>915</v>
      </c>
      <c r="AB11" s="3" t="s">
        <v>15</v>
      </c>
      <c r="AC11" s="3" t="s">
        <v>111</v>
      </c>
      <c r="AD11" s="3" t="s">
        <v>1051</v>
      </c>
      <c r="AE11" s="3" t="s">
        <v>1086</v>
      </c>
      <c r="AF11" s="3" t="s">
        <v>612</v>
      </c>
      <c r="AG11" s="3" t="s">
        <v>577</v>
      </c>
      <c r="AH11" s="3" t="s">
        <v>1149</v>
      </c>
      <c r="AI11" s="3" t="s">
        <v>128</v>
      </c>
      <c r="AJ11" s="3" t="s">
        <v>499</v>
      </c>
      <c r="AK11" s="3" t="s">
        <v>1219</v>
      </c>
      <c r="AL11" s="3" t="s">
        <v>1282</v>
      </c>
      <c r="AN11" s="3" t="s">
        <v>113</v>
      </c>
      <c r="AO11" s="3" t="s">
        <v>716</v>
      </c>
      <c r="AP11" s="3" t="s">
        <v>240</v>
      </c>
      <c r="AQ11" s="3" t="s">
        <v>10</v>
      </c>
      <c r="AR11" s="3" t="s">
        <v>1902</v>
      </c>
      <c r="AT11" s="3" t="s">
        <v>1445</v>
      </c>
      <c r="AU11" s="3" t="s">
        <v>714</v>
      </c>
      <c r="AV11" s="3" t="s">
        <v>716</v>
      </c>
      <c r="AW11" s="3" t="s">
        <v>1540</v>
      </c>
      <c r="AY11" s="3" t="s">
        <v>247</v>
      </c>
      <c r="AZ11" s="3" t="s">
        <v>782</v>
      </c>
      <c r="BA11" s="3" t="s">
        <v>1405</v>
      </c>
      <c r="BB11" s="3" t="s">
        <v>1796</v>
      </c>
      <c r="BC11" s="3" t="s">
        <v>32</v>
      </c>
      <c r="BD11" s="3" t="s">
        <v>115</v>
      </c>
      <c r="BE11" s="3" t="s">
        <v>134</v>
      </c>
    </row>
    <row r="12" spans="1:57">
      <c r="A12" t="s">
        <v>292</v>
      </c>
      <c r="B12" s="3" t="s">
        <v>14</v>
      </c>
      <c r="C12" s="3" t="s">
        <v>80</v>
      </c>
      <c r="D12" s="3"/>
      <c r="E12" s="3" t="s">
        <v>101</v>
      </c>
      <c r="F12" s="3" t="s">
        <v>17</v>
      </c>
      <c r="G12" s="3" t="s">
        <v>175</v>
      </c>
      <c r="H12" s="3" t="s">
        <v>232</v>
      </c>
      <c r="L12" s="3" t="s">
        <v>300</v>
      </c>
      <c r="M12" s="3" t="s">
        <v>7</v>
      </c>
      <c r="P12" s="3" t="s">
        <v>467</v>
      </c>
      <c r="Q12" s="3" t="s">
        <v>498</v>
      </c>
      <c r="R12" s="3" t="s">
        <v>17</v>
      </c>
      <c r="S12" s="3" t="s">
        <v>595</v>
      </c>
      <c r="T12" s="3" t="s">
        <v>13</v>
      </c>
      <c r="U12" s="3" t="s">
        <v>707</v>
      </c>
      <c r="V12" s="3" t="s">
        <v>712</v>
      </c>
      <c r="W12" s="3" t="s">
        <v>810</v>
      </c>
      <c r="X12" s="3" t="s">
        <v>825</v>
      </c>
      <c r="Y12" s="3" t="s">
        <v>842</v>
      </c>
      <c r="Z12" s="3" t="s">
        <v>349</v>
      </c>
      <c r="AA12" s="3" t="s">
        <v>496</v>
      </c>
      <c r="AB12" s="3" t="s">
        <v>769</v>
      </c>
      <c r="AC12" s="3" t="s">
        <v>594</v>
      </c>
      <c r="AD12" s="3" t="s">
        <v>372</v>
      </c>
      <c r="AE12" s="3" t="s">
        <v>1087</v>
      </c>
      <c r="AF12" s="3" t="s">
        <v>257</v>
      </c>
      <c r="AH12" s="3" t="s">
        <v>527</v>
      </c>
      <c r="AI12" s="3" t="s">
        <v>1163</v>
      </c>
      <c r="AJ12" s="3" t="s">
        <v>117</v>
      </c>
      <c r="AK12" s="3" t="s">
        <v>1220</v>
      </c>
      <c r="AL12" s="3" t="s">
        <v>1283</v>
      </c>
      <c r="AN12" s="3" t="s">
        <v>497</v>
      </c>
      <c r="AO12" s="3" t="s">
        <v>13</v>
      </c>
      <c r="AP12" s="3" t="s">
        <v>1390</v>
      </c>
      <c r="AQ12" s="3" t="s">
        <v>1409</v>
      </c>
      <c r="AR12" s="3" t="s">
        <v>1903</v>
      </c>
      <c r="AT12" s="3" t="s">
        <v>13</v>
      </c>
      <c r="AU12" s="3" t="s">
        <v>1473</v>
      </c>
      <c r="AV12" s="3" t="s">
        <v>1508</v>
      </c>
      <c r="AW12" s="3" t="s">
        <v>1541</v>
      </c>
      <c r="AY12" s="3" t="s">
        <v>871</v>
      </c>
      <c r="AZ12" s="3" t="s">
        <v>1715</v>
      </c>
      <c r="BA12" s="3" t="s">
        <v>1725</v>
      </c>
      <c r="BB12" s="3" t="s">
        <v>33</v>
      </c>
      <c r="BC12" s="3" t="s">
        <v>386</v>
      </c>
      <c r="BD12" s="3" t="s">
        <v>117</v>
      </c>
      <c r="BE12" s="3" t="s">
        <v>1871</v>
      </c>
    </row>
    <row r="13" spans="1:57">
      <c r="A13" t="s">
        <v>342</v>
      </c>
      <c r="B13" s="3" t="s">
        <v>15</v>
      </c>
      <c r="C13" s="3" t="s">
        <v>3430</v>
      </c>
      <c r="D13" s="3"/>
      <c r="E13" s="3" t="s">
        <v>102</v>
      </c>
      <c r="F13" s="3" t="s">
        <v>18</v>
      </c>
      <c r="G13" s="3" t="s">
        <v>176</v>
      </c>
      <c r="H13" s="3" t="s">
        <v>233</v>
      </c>
      <c r="L13" s="3" t="s">
        <v>117</v>
      </c>
      <c r="M13" s="3" t="s">
        <v>350</v>
      </c>
      <c r="P13" s="3" t="s">
        <v>168</v>
      </c>
      <c r="Q13" s="3" t="s">
        <v>115</v>
      </c>
      <c r="R13" s="3" t="s">
        <v>499</v>
      </c>
      <c r="S13" s="3" t="s">
        <v>10</v>
      </c>
      <c r="T13" s="3" t="s">
        <v>231</v>
      </c>
      <c r="U13" s="3" t="s">
        <v>708</v>
      </c>
      <c r="V13" s="3" t="s">
        <v>767</v>
      </c>
      <c r="W13" s="3" t="s">
        <v>811</v>
      </c>
      <c r="X13" s="3" t="s">
        <v>826</v>
      </c>
      <c r="Y13" s="3" t="s">
        <v>620</v>
      </c>
      <c r="Z13" s="3" t="s">
        <v>854</v>
      </c>
      <c r="AA13" s="3" t="s">
        <v>857</v>
      </c>
      <c r="AB13" s="3" t="s">
        <v>16</v>
      </c>
      <c r="AC13" s="3" t="s">
        <v>10</v>
      </c>
      <c r="AD13" s="3" t="s">
        <v>1052</v>
      </c>
      <c r="AE13" s="3" t="s">
        <v>10</v>
      </c>
      <c r="AF13" s="3" t="s">
        <v>1128</v>
      </c>
      <c r="AH13" s="3" t="s">
        <v>281</v>
      </c>
      <c r="AI13" s="3" t="s">
        <v>1164</v>
      </c>
      <c r="AJ13" s="3" t="s">
        <v>1187</v>
      </c>
      <c r="AK13" s="3" t="s">
        <v>355</v>
      </c>
      <c r="AL13" s="3" t="s">
        <v>1284</v>
      </c>
      <c r="AN13" s="3" t="s">
        <v>115</v>
      </c>
      <c r="AO13" s="3" t="s">
        <v>15</v>
      </c>
      <c r="AP13" s="3" t="s">
        <v>128</v>
      </c>
      <c r="AQ13" s="3" t="s">
        <v>767</v>
      </c>
      <c r="AR13" s="3" t="s">
        <v>1904</v>
      </c>
      <c r="AT13" s="3" t="s">
        <v>1411</v>
      </c>
      <c r="AU13" s="3" t="s">
        <v>115</v>
      </c>
      <c r="AV13" s="3" t="s">
        <v>1411</v>
      </c>
      <c r="AW13" s="3" t="s">
        <v>1542</v>
      </c>
      <c r="AY13" s="3" t="s">
        <v>1697</v>
      </c>
      <c r="AZ13" s="3" t="s">
        <v>68</v>
      </c>
      <c r="BA13" s="3" t="s">
        <v>1726</v>
      </c>
      <c r="BB13" s="3" t="s">
        <v>245</v>
      </c>
      <c r="BC13" s="3" t="s">
        <v>128</v>
      </c>
      <c r="BD13" s="3" t="s">
        <v>120</v>
      </c>
      <c r="BE13" s="3" t="s">
        <v>136</v>
      </c>
    </row>
    <row r="14" spans="1:57">
      <c r="A14" t="s">
        <v>1886</v>
      </c>
      <c r="B14" s="3" t="s">
        <v>16</v>
      </c>
      <c r="C14" s="3" t="s">
        <v>81</v>
      </c>
      <c r="D14" s="3"/>
      <c r="E14" s="3" t="s">
        <v>103</v>
      </c>
      <c r="F14" s="3" t="s">
        <v>116</v>
      </c>
      <c r="G14" s="3" t="s">
        <v>177</v>
      </c>
      <c r="H14" s="3" t="s">
        <v>234</v>
      </c>
      <c r="L14" s="3" t="s">
        <v>301</v>
      </c>
      <c r="M14" s="3" t="s">
        <v>351</v>
      </c>
      <c r="P14" s="3" t="s">
        <v>468</v>
      </c>
      <c r="Q14" s="3" t="s">
        <v>17</v>
      </c>
      <c r="R14" s="3" t="s">
        <v>120</v>
      </c>
      <c r="S14" s="3" t="s">
        <v>11</v>
      </c>
      <c r="T14" s="3" t="s">
        <v>115</v>
      </c>
      <c r="U14" s="3" t="s">
        <v>709</v>
      </c>
      <c r="V14" s="3" t="s">
        <v>768</v>
      </c>
      <c r="W14" s="3" t="s">
        <v>812</v>
      </c>
      <c r="X14" s="3" t="s">
        <v>131</v>
      </c>
      <c r="Y14" s="3" t="s">
        <v>843</v>
      </c>
      <c r="Z14" s="3" t="s">
        <v>11</v>
      </c>
      <c r="AA14" s="3" t="s">
        <v>916</v>
      </c>
      <c r="AB14" s="3" t="s">
        <v>17</v>
      </c>
      <c r="AC14" s="3" t="s">
        <v>712</v>
      </c>
      <c r="AD14" s="3" t="s">
        <v>1053</v>
      </c>
      <c r="AE14" s="3" t="s">
        <v>496</v>
      </c>
      <c r="AF14" s="3" t="s">
        <v>1129</v>
      </c>
      <c r="AH14" s="3" t="s">
        <v>1150</v>
      </c>
      <c r="AI14" s="3" t="s">
        <v>1165</v>
      </c>
      <c r="AJ14" s="3" t="s">
        <v>552</v>
      </c>
      <c r="AK14" s="3" t="s">
        <v>1221</v>
      </c>
      <c r="AL14" s="3" t="s">
        <v>1285</v>
      </c>
      <c r="AN14" s="3" t="s">
        <v>1313</v>
      </c>
      <c r="AO14" s="3" t="s">
        <v>1349</v>
      </c>
      <c r="AP14" s="3" t="s">
        <v>1391</v>
      </c>
      <c r="AQ14" s="3" t="s">
        <v>1048</v>
      </c>
      <c r="AR14" s="3" t="s">
        <v>1905</v>
      </c>
      <c r="AT14" s="3" t="s">
        <v>1446</v>
      </c>
      <c r="AU14" s="3" t="s">
        <v>17</v>
      </c>
      <c r="AV14" s="3" t="s">
        <v>769</v>
      </c>
      <c r="AW14" s="3" t="s">
        <v>1543</v>
      </c>
      <c r="AY14" s="3" t="s">
        <v>514</v>
      </c>
      <c r="AZ14" s="3" t="s">
        <v>285</v>
      </c>
      <c r="BA14" s="3" t="s">
        <v>1219</v>
      </c>
      <c r="BB14" s="3" t="s">
        <v>128</v>
      </c>
      <c r="BC14" s="3" t="s">
        <v>1819</v>
      </c>
      <c r="BD14" s="3" t="s">
        <v>1837</v>
      </c>
      <c r="BE14" s="3" t="s">
        <v>1872</v>
      </c>
    </row>
    <row r="15" spans="1:57">
      <c r="A15" t="s">
        <v>452</v>
      </c>
      <c r="B15" s="3" t="s">
        <v>17</v>
      </c>
      <c r="C15" s="3" t="s">
        <v>82</v>
      </c>
      <c r="D15" s="3"/>
      <c r="E15" s="3" t="s">
        <v>104</v>
      </c>
      <c r="F15" s="3" t="s">
        <v>117</v>
      </c>
      <c r="G15" s="3" t="s">
        <v>178</v>
      </c>
      <c r="H15" s="3" t="s">
        <v>235</v>
      </c>
      <c r="L15" s="3" t="s">
        <v>302</v>
      </c>
      <c r="M15" s="3" t="s">
        <v>352</v>
      </c>
      <c r="P15" s="3" t="s">
        <v>469</v>
      </c>
      <c r="Q15" s="3" t="s">
        <v>499</v>
      </c>
      <c r="R15" s="3" t="s">
        <v>550</v>
      </c>
      <c r="S15" s="3" t="s">
        <v>113</v>
      </c>
      <c r="T15" s="3" t="s">
        <v>17</v>
      </c>
      <c r="U15" s="3" t="s">
        <v>710</v>
      </c>
      <c r="V15" s="3" t="s">
        <v>769</v>
      </c>
      <c r="W15" s="3" t="s">
        <v>813</v>
      </c>
      <c r="X15" s="3" t="s">
        <v>286</v>
      </c>
      <c r="Y15" s="3" t="s">
        <v>831</v>
      </c>
      <c r="Z15" s="3" t="s">
        <v>496</v>
      </c>
      <c r="AA15" s="3" t="s">
        <v>17</v>
      </c>
      <c r="AB15" s="3" t="s">
        <v>973</v>
      </c>
      <c r="AC15" s="3" t="s">
        <v>1009</v>
      </c>
      <c r="AD15" s="3" t="s">
        <v>1054</v>
      </c>
      <c r="AE15" s="3" t="s">
        <v>596</v>
      </c>
      <c r="AF15" s="3" t="s">
        <v>1130</v>
      </c>
      <c r="AH15" s="3" t="s">
        <v>667</v>
      </c>
      <c r="AI15" s="3" t="s">
        <v>1166</v>
      </c>
      <c r="AJ15" s="3" t="s">
        <v>1188</v>
      </c>
      <c r="AK15" s="3" t="s">
        <v>712</v>
      </c>
      <c r="AL15" s="3" t="s">
        <v>1162</v>
      </c>
      <c r="AN15" s="3" t="s">
        <v>499</v>
      </c>
      <c r="AO15" s="3" t="s">
        <v>116</v>
      </c>
      <c r="AP15" s="3" t="s">
        <v>1392</v>
      </c>
      <c r="AQ15" s="3" t="s">
        <v>1410</v>
      </c>
      <c r="AR15" s="3" t="s">
        <v>1906</v>
      </c>
      <c r="AT15" s="3" t="s">
        <v>1447</v>
      </c>
      <c r="AU15" s="3" t="s">
        <v>1474</v>
      </c>
      <c r="AV15" s="3" t="s">
        <v>17</v>
      </c>
      <c r="AW15" s="3" t="s">
        <v>705</v>
      </c>
      <c r="AY15" s="3" t="s">
        <v>1698</v>
      </c>
      <c r="AZ15" s="3" t="s">
        <v>1716</v>
      </c>
      <c r="BA15" s="3" t="s">
        <v>594</v>
      </c>
      <c r="BB15" s="3" t="s">
        <v>1797</v>
      </c>
      <c r="BC15" s="3" t="s">
        <v>840</v>
      </c>
      <c r="BD15" s="3" t="s">
        <v>375</v>
      </c>
      <c r="BE15" s="3" t="s">
        <v>1873</v>
      </c>
    </row>
    <row r="16" spans="1:57">
      <c r="A16" t="s">
        <v>458</v>
      </c>
      <c r="B16" s="3" t="s">
        <v>18</v>
      </c>
      <c r="C16" s="3" t="s">
        <v>83</v>
      </c>
      <c r="D16" s="3"/>
      <c r="E16" s="3" t="s">
        <v>105</v>
      </c>
      <c r="F16" s="3" t="s">
        <v>118</v>
      </c>
      <c r="G16" s="3" t="s">
        <v>179</v>
      </c>
      <c r="H16" s="3" t="s">
        <v>236</v>
      </c>
      <c r="L16" s="3" t="s">
        <v>303</v>
      </c>
      <c r="M16" s="3" t="s">
        <v>353</v>
      </c>
      <c r="P16" s="3" t="s">
        <v>470</v>
      </c>
      <c r="Q16" s="3" t="s">
        <v>500</v>
      </c>
      <c r="R16" s="3" t="s">
        <v>551</v>
      </c>
      <c r="S16" s="3" t="s">
        <v>496</v>
      </c>
      <c r="T16" s="3" t="s">
        <v>641</v>
      </c>
      <c r="U16" s="3" t="s">
        <v>711</v>
      </c>
      <c r="V16" s="3" t="s">
        <v>770</v>
      </c>
      <c r="W16" s="3" t="s">
        <v>68</v>
      </c>
      <c r="X16" s="3" t="s">
        <v>54</v>
      </c>
      <c r="Z16" s="3" t="s">
        <v>855</v>
      </c>
      <c r="AA16" s="3" t="s">
        <v>472</v>
      </c>
      <c r="AB16" s="3" t="s">
        <v>974</v>
      </c>
      <c r="AC16" s="3" t="s">
        <v>357</v>
      </c>
      <c r="AD16" s="3" t="s">
        <v>1055</v>
      </c>
      <c r="AE16" s="3" t="s">
        <v>639</v>
      </c>
      <c r="AF16" s="3" t="s">
        <v>1131</v>
      </c>
      <c r="AH16" s="3" t="s">
        <v>1151</v>
      </c>
      <c r="AI16" s="3" t="s">
        <v>136</v>
      </c>
      <c r="AJ16" s="3" t="s">
        <v>1189</v>
      </c>
      <c r="AK16" s="3" t="s">
        <v>357</v>
      </c>
      <c r="AL16" s="3" t="s">
        <v>1286</v>
      </c>
      <c r="AN16" s="3" t="s">
        <v>1314</v>
      </c>
      <c r="AO16" s="3" t="s">
        <v>1350</v>
      </c>
      <c r="AP16" s="3" t="s">
        <v>39</v>
      </c>
      <c r="AQ16" s="3" t="s">
        <v>1411</v>
      </c>
      <c r="AR16" s="3" t="s">
        <v>1907</v>
      </c>
      <c r="AT16" s="3" t="s">
        <v>1448</v>
      </c>
      <c r="AU16" s="3" t="s">
        <v>1475</v>
      </c>
      <c r="AV16" s="3" t="s">
        <v>1509</v>
      </c>
      <c r="AW16" s="3" t="s">
        <v>1544</v>
      </c>
      <c r="AY16" s="3" t="s">
        <v>55</v>
      </c>
      <c r="BA16" s="3" t="s">
        <v>1727</v>
      </c>
      <c r="BB16" s="3" t="s">
        <v>1798</v>
      </c>
      <c r="BC16" s="3" t="s">
        <v>394</v>
      </c>
      <c r="BD16" s="3" t="s">
        <v>1838</v>
      </c>
      <c r="BE16" s="3" t="s">
        <v>263</v>
      </c>
    </row>
    <row r="17" spans="1:57">
      <c r="A17" t="s">
        <v>491</v>
      </c>
      <c r="B17" s="3" t="s">
        <v>19</v>
      </c>
      <c r="C17" s="3" t="s">
        <v>84</v>
      </c>
      <c r="D17" s="3"/>
      <c r="F17" s="3" t="s">
        <v>119</v>
      </c>
      <c r="G17" s="3" t="s">
        <v>180</v>
      </c>
      <c r="H17" s="3" t="s">
        <v>237</v>
      </c>
      <c r="L17" s="3" t="s">
        <v>30</v>
      </c>
      <c r="M17" s="3" t="s">
        <v>354</v>
      </c>
      <c r="P17" s="3" t="s">
        <v>471</v>
      </c>
      <c r="Q17" s="3" t="s">
        <v>368</v>
      </c>
      <c r="R17" s="3" t="s">
        <v>373</v>
      </c>
      <c r="S17" s="3" t="s">
        <v>596</v>
      </c>
      <c r="T17" s="3" t="s">
        <v>642</v>
      </c>
      <c r="U17" s="3" t="s">
        <v>10</v>
      </c>
      <c r="V17" s="3" t="s">
        <v>301</v>
      </c>
      <c r="W17" s="3" t="s">
        <v>814</v>
      </c>
      <c r="X17" s="3" t="s">
        <v>827</v>
      </c>
      <c r="Z17" s="3" t="s">
        <v>856</v>
      </c>
      <c r="AA17" s="3" t="s">
        <v>368</v>
      </c>
      <c r="AB17" s="3" t="s">
        <v>23</v>
      </c>
      <c r="AC17" s="3" t="s">
        <v>1010</v>
      </c>
      <c r="AD17" s="3" t="s">
        <v>507</v>
      </c>
      <c r="AE17" s="3" t="s">
        <v>1088</v>
      </c>
      <c r="AF17" s="3" t="s">
        <v>1132</v>
      </c>
      <c r="AH17" s="3" t="s">
        <v>1152</v>
      </c>
      <c r="AI17" s="3" t="s">
        <v>1167</v>
      </c>
      <c r="AJ17" s="3" t="s">
        <v>838</v>
      </c>
      <c r="AK17" s="3" t="s">
        <v>1222</v>
      </c>
      <c r="AL17" s="3" t="s">
        <v>1287</v>
      </c>
      <c r="AN17" s="3" t="s">
        <v>1315</v>
      </c>
      <c r="AO17" s="3" t="s">
        <v>643</v>
      </c>
      <c r="AP17" s="3" t="s">
        <v>40</v>
      </c>
      <c r="AQ17" s="3" t="s">
        <v>1412</v>
      </c>
      <c r="AR17" s="3" t="s">
        <v>1908</v>
      </c>
      <c r="AT17" s="3" t="s">
        <v>1449</v>
      </c>
      <c r="AU17" s="3" t="s">
        <v>236</v>
      </c>
      <c r="AV17" s="3" t="s">
        <v>19</v>
      </c>
      <c r="AW17" s="3" t="s">
        <v>1545</v>
      </c>
      <c r="AY17" s="3" t="s">
        <v>1699</v>
      </c>
      <c r="BA17" s="3" t="s">
        <v>714</v>
      </c>
      <c r="BB17" s="3" t="s">
        <v>40</v>
      </c>
      <c r="BC17" s="3" t="s">
        <v>1820</v>
      </c>
      <c r="BD17" s="3" t="s">
        <v>240</v>
      </c>
      <c r="BE17" s="3" t="s">
        <v>1032</v>
      </c>
    </row>
    <row r="18" spans="1:57">
      <c r="A18" t="s">
        <v>546</v>
      </c>
      <c r="B18" s="3" t="s">
        <v>20</v>
      </c>
      <c r="C18" s="3" t="s">
        <v>3431</v>
      </c>
      <c r="D18" s="3"/>
      <c r="F18" s="3" t="s">
        <v>120</v>
      </c>
      <c r="G18" s="3" t="s">
        <v>181</v>
      </c>
      <c r="H18" s="3" t="s">
        <v>238</v>
      </c>
      <c r="L18" s="3" t="s">
        <v>304</v>
      </c>
      <c r="M18" s="3" t="s">
        <v>355</v>
      </c>
      <c r="P18" s="3" t="s">
        <v>115</v>
      </c>
      <c r="Q18" s="3" t="s">
        <v>120</v>
      </c>
      <c r="R18" s="3" t="s">
        <v>374</v>
      </c>
      <c r="S18" s="3" t="s">
        <v>597</v>
      </c>
      <c r="T18" s="3" t="s">
        <v>643</v>
      </c>
      <c r="U18" s="3" t="s">
        <v>712</v>
      </c>
      <c r="V18" s="3" t="s">
        <v>771</v>
      </c>
      <c r="X18" s="3" t="s">
        <v>828</v>
      </c>
      <c r="Z18" s="3" t="s">
        <v>857</v>
      </c>
      <c r="AA18" s="3" t="s">
        <v>917</v>
      </c>
      <c r="AB18" s="3" t="s">
        <v>975</v>
      </c>
      <c r="AC18" s="3" t="s">
        <v>113</v>
      </c>
      <c r="AD18" s="3" t="s">
        <v>245</v>
      </c>
      <c r="AE18" s="3" t="s">
        <v>231</v>
      </c>
      <c r="AF18" s="3" t="s">
        <v>1133</v>
      </c>
      <c r="AH18" s="3" t="s">
        <v>1153</v>
      </c>
      <c r="AI18" s="3" t="s">
        <v>1168</v>
      </c>
      <c r="AJ18" s="3" t="s">
        <v>33</v>
      </c>
      <c r="AK18" s="3" t="s">
        <v>1223</v>
      </c>
      <c r="AL18" s="3" t="s">
        <v>1057</v>
      </c>
      <c r="AN18" s="3" t="s">
        <v>120</v>
      </c>
      <c r="AO18" s="3" t="s">
        <v>1351</v>
      </c>
      <c r="AP18" s="3" t="s">
        <v>1393</v>
      </c>
      <c r="AQ18" s="3" t="s">
        <v>1413</v>
      </c>
      <c r="AR18" s="3" t="s">
        <v>1909</v>
      </c>
      <c r="AT18" s="3" t="s">
        <v>1450</v>
      </c>
      <c r="AU18" s="3" t="s">
        <v>1476</v>
      </c>
      <c r="AV18" s="3" t="s">
        <v>1510</v>
      </c>
      <c r="AW18" s="3" t="s">
        <v>1546</v>
      </c>
      <c r="AY18" s="3" t="s">
        <v>1700</v>
      </c>
      <c r="BA18" s="3" t="s">
        <v>820</v>
      </c>
      <c r="BB18" s="3" t="s">
        <v>1615</v>
      </c>
      <c r="BC18" s="3" t="s">
        <v>557</v>
      </c>
      <c r="BD18" s="3" t="s">
        <v>1285</v>
      </c>
      <c r="BE18" s="3" t="s">
        <v>687</v>
      </c>
    </row>
    <row r="19" spans="1:57">
      <c r="A19" t="s">
        <v>588</v>
      </c>
      <c r="B19" s="3" t="s">
        <v>21</v>
      </c>
      <c r="C19" s="3" t="s">
        <v>3432</v>
      </c>
      <c r="D19" s="3"/>
      <c r="F19" s="3" t="s">
        <v>121</v>
      </c>
      <c r="G19" s="3" t="s">
        <v>182</v>
      </c>
      <c r="H19" s="3" t="s">
        <v>239</v>
      </c>
      <c r="L19" s="3" t="s">
        <v>33</v>
      </c>
      <c r="M19" s="3" t="s">
        <v>356</v>
      </c>
      <c r="P19" s="3" t="s">
        <v>472</v>
      </c>
      <c r="Q19" s="3" t="s">
        <v>501</v>
      </c>
      <c r="R19" s="3" t="s">
        <v>552</v>
      </c>
      <c r="S19" s="3" t="s">
        <v>13</v>
      </c>
      <c r="T19" s="3" t="s">
        <v>644</v>
      </c>
      <c r="U19" s="3" t="s">
        <v>713</v>
      </c>
      <c r="V19" s="3" t="s">
        <v>772</v>
      </c>
      <c r="X19" s="3" t="s">
        <v>829</v>
      </c>
      <c r="Z19" s="3" t="s">
        <v>858</v>
      </c>
      <c r="AA19" s="3" t="s">
        <v>918</v>
      </c>
      <c r="AB19" s="3" t="s">
        <v>976</v>
      </c>
      <c r="AC19" s="3" t="s">
        <v>716</v>
      </c>
      <c r="AD19" s="3" t="s">
        <v>1056</v>
      </c>
      <c r="AE19" s="3" t="s">
        <v>17</v>
      </c>
      <c r="AH19" s="3" t="s">
        <v>812</v>
      </c>
      <c r="AI19" s="3" t="s">
        <v>1169</v>
      </c>
      <c r="AJ19" s="3" t="s">
        <v>126</v>
      </c>
      <c r="AK19" s="3" t="s">
        <v>1224</v>
      </c>
      <c r="AL19" s="3" t="s">
        <v>1288</v>
      </c>
      <c r="AN19" s="3" t="s">
        <v>1316</v>
      </c>
      <c r="AO19" s="3" t="s">
        <v>1352</v>
      </c>
      <c r="AP19" s="3" t="s">
        <v>1394</v>
      </c>
      <c r="AQ19" s="3" t="s">
        <v>499</v>
      </c>
      <c r="AR19" s="3" t="s">
        <v>1910</v>
      </c>
      <c r="AT19" s="3" t="s">
        <v>823</v>
      </c>
      <c r="AU19" s="3" t="s">
        <v>1477</v>
      </c>
      <c r="AV19" s="3" t="s">
        <v>501</v>
      </c>
      <c r="AW19" s="3" t="s">
        <v>1547</v>
      </c>
      <c r="AY19" s="3" t="s">
        <v>1701</v>
      </c>
      <c r="BA19" s="3" t="s">
        <v>113</v>
      </c>
      <c r="BB19" s="3" t="s">
        <v>1799</v>
      </c>
      <c r="BC19" s="3" t="s">
        <v>39</v>
      </c>
      <c r="BD19" s="3" t="s">
        <v>1839</v>
      </c>
      <c r="BE19" s="3" t="s">
        <v>1874</v>
      </c>
    </row>
    <row r="20" spans="1:57">
      <c r="A20" t="s">
        <v>633</v>
      </c>
      <c r="B20" s="3" t="s">
        <v>22</v>
      </c>
      <c r="C20" s="3" t="s">
        <v>3433</v>
      </c>
      <c r="D20" s="3"/>
      <c r="F20" s="3" t="s">
        <v>122</v>
      </c>
      <c r="G20" s="3" t="s">
        <v>183</v>
      </c>
      <c r="H20" s="3" t="s">
        <v>240</v>
      </c>
      <c r="L20" s="3" t="s">
        <v>305</v>
      </c>
      <c r="M20" s="3" t="s">
        <v>11</v>
      </c>
      <c r="P20" s="3" t="s">
        <v>236</v>
      </c>
      <c r="Q20" s="3" t="s">
        <v>28</v>
      </c>
      <c r="R20" s="3" t="s">
        <v>553</v>
      </c>
      <c r="S20" s="3" t="s">
        <v>598</v>
      </c>
      <c r="T20" s="3" t="s">
        <v>120</v>
      </c>
      <c r="U20" s="3" t="s">
        <v>714</v>
      </c>
      <c r="V20" s="3" t="s">
        <v>773</v>
      </c>
      <c r="X20" s="3" t="s">
        <v>812</v>
      </c>
      <c r="Z20" s="3" t="s">
        <v>499</v>
      </c>
      <c r="AA20" s="3" t="s">
        <v>919</v>
      </c>
      <c r="AB20" s="3" t="s">
        <v>33</v>
      </c>
      <c r="AC20" s="3" t="s">
        <v>496</v>
      </c>
      <c r="AD20" s="3" t="s">
        <v>1057</v>
      </c>
      <c r="AE20" s="3" t="s">
        <v>1089</v>
      </c>
      <c r="AH20" s="3" t="s">
        <v>289</v>
      </c>
      <c r="AI20" s="3" t="s">
        <v>1170</v>
      </c>
      <c r="AJ20" s="3" t="s">
        <v>860</v>
      </c>
      <c r="AK20" s="3" t="s">
        <v>361</v>
      </c>
      <c r="AL20" s="3" t="s">
        <v>128</v>
      </c>
      <c r="AN20" s="3" t="s">
        <v>1317</v>
      </c>
      <c r="AO20" s="3" t="s">
        <v>1353</v>
      </c>
      <c r="AP20" s="3" t="s">
        <v>181</v>
      </c>
      <c r="AQ20" s="3" t="s">
        <v>117</v>
      </c>
      <c r="AR20" s="3" t="s">
        <v>1911</v>
      </c>
      <c r="AT20" s="3" t="s">
        <v>1451</v>
      </c>
      <c r="AU20" s="3" t="s">
        <v>1092</v>
      </c>
      <c r="AV20" s="3" t="s">
        <v>1230</v>
      </c>
      <c r="AW20" s="3" t="s">
        <v>1548</v>
      </c>
      <c r="AY20" s="3" t="s">
        <v>271</v>
      </c>
      <c r="BA20" s="3" t="s">
        <v>1728</v>
      </c>
      <c r="BB20" s="3" t="s">
        <v>1800</v>
      </c>
      <c r="BC20" s="3" t="s">
        <v>40</v>
      </c>
      <c r="BD20" s="3" t="s">
        <v>1452</v>
      </c>
      <c r="BE20" s="3" t="s">
        <v>1875</v>
      </c>
    </row>
    <row r="21" spans="1:57">
      <c r="A21" t="s">
        <v>701</v>
      </c>
      <c r="B21" s="3" t="s">
        <v>23</v>
      </c>
      <c r="C21" s="3" t="s">
        <v>85</v>
      </c>
      <c r="D21" s="3"/>
      <c r="F21" s="3" t="s">
        <v>27</v>
      </c>
      <c r="G21" s="3" t="s">
        <v>184</v>
      </c>
      <c r="H21" s="3" t="s">
        <v>241</v>
      </c>
      <c r="L21" s="3" t="s">
        <v>306</v>
      </c>
      <c r="M21" s="3" t="s">
        <v>357</v>
      </c>
      <c r="P21" s="3" t="s">
        <v>29</v>
      </c>
      <c r="Q21" s="3" t="s">
        <v>502</v>
      </c>
      <c r="R21" s="3" t="s">
        <v>554</v>
      </c>
      <c r="S21" s="3" t="s">
        <v>16</v>
      </c>
      <c r="T21" s="3" t="s">
        <v>373</v>
      </c>
      <c r="U21" s="3" t="s">
        <v>715</v>
      </c>
      <c r="V21" s="3" t="s">
        <v>774</v>
      </c>
      <c r="X21" s="3" t="s">
        <v>428</v>
      </c>
      <c r="Z21" s="3" t="s">
        <v>120</v>
      </c>
      <c r="AA21" s="3" t="s">
        <v>375</v>
      </c>
      <c r="AB21" s="3" t="s">
        <v>977</v>
      </c>
      <c r="AC21" s="3" t="s">
        <v>596</v>
      </c>
      <c r="AD21" s="3" t="s">
        <v>1058</v>
      </c>
      <c r="AE21" s="3" t="s">
        <v>1090</v>
      </c>
      <c r="AH21" s="3" t="s">
        <v>159</v>
      </c>
      <c r="AI21" s="3" t="s">
        <v>261</v>
      </c>
      <c r="AJ21" s="3" t="s">
        <v>35</v>
      </c>
      <c r="AK21" s="3" t="s">
        <v>13</v>
      </c>
      <c r="AL21" s="3" t="s">
        <v>1289</v>
      </c>
      <c r="AN21" s="3" t="s">
        <v>1318</v>
      </c>
      <c r="AO21" s="3" t="s">
        <v>236</v>
      </c>
      <c r="AP21" s="3" t="s">
        <v>663</v>
      </c>
      <c r="AQ21" s="3" t="s">
        <v>120</v>
      </c>
      <c r="AR21" s="3" t="s">
        <v>1912</v>
      </c>
      <c r="AT21" s="3" t="s">
        <v>277</v>
      </c>
      <c r="AU21" s="3" t="s">
        <v>1354</v>
      </c>
      <c r="AV21" s="3" t="s">
        <v>373</v>
      </c>
      <c r="AW21" s="3" t="s">
        <v>1549</v>
      </c>
      <c r="AY21" s="3" t="s">
        <v>1702</v>
      </c>
      <c r="BA21" s="3" t="s">
        <v>298</v>
      </c>
      <c r="BB21" s="3" t="s">
        <v>1801</v>
      </c>
      <c r="BC21" s="3" t="s">
        <v>1821</v>
      </c>
      <c r="BD21" s="3" t="s">
        <v>1840</v>
      </c>
      <c r="BE21" s="3" t="s">
        <v>488</v>
      </c>
    </row>
    <row r="22" spans="1:57">
      <c r="A22" t="s">
        <v>758</v>
      </c>
      <c r="B22" s="3" t="s">
        <v>24</v>
      </c>
      <c r="C22" s="3" t="s">
        <v>86</v>
      </c>
      <c r="D22" s="3"/>
      <c r="F22" s="3" t="s">
        <v>123</v>
      </c>
      <c r="G22" s="3" t="s">
        <v>185</v>
      </c>
      <c r="H22" s="3" t="s">
        <v>242</v>
      </c>
      <c r="L22" s="3" t="s">
        <v>307</v>
      </c>
      <c r="M22" s="3" t="s">
        <v>358</v>
      </c>
      <c r="P22" s="3" t="s">
        <v>33</v>
      </c>
      <c r="Q22" s="3" t="s">
        <v>240</v>
      </c>
      <c r="R22" s="3" t="s">
        <v>32</v>
      </c>
      <c r="S22" s="3" t="s">
        <v>17</v>
      </c>
      <c r="T22" s="3" t="s">
        <v>601</v>
      </c>
      <c r="U22" s="3" t="s">
        <v>113</v>
      </c>
      <c r="V22" s="3" t="s">
        <v>33</v>
      </c>
      <c r="X22" s="3" t="s">
        <v>68</v>
      </c>
      <c r="Z22" s="3" t="s">
        <v>237</v>
      </c>
      <c r="AA22" s="3" t="s">
        <v>240</v>
      </c>
      <c r="AB22" s="3" t="s">
        <v>35</v>
      </c>
      <c r="AC22" s="3" t="s">
        <v>1011</v>
      </c>
      <c r="AD22" s="3" t="s">
        <v>1059</v>
      </c>
      <c r="AE22" s="3" t="s">
        <v>236</v>
      </c>
      <c r="AH22" s="3" t="s">
        <v>443</v>
      </c>
      <c r="AI22" s="3" t="s">
        <v>1171</v>
      </c>
      <c r="AJ22" s="3" t="s">
        <v>309</v>
      </c>
      <c r="AK22" s="3" t="s">
        <v>1225</v>
      </c>
      <c r="AL22" s="3" t="s">
        <v>1290</v>
      </c>
      <c r="AN22" s="3" t="s">
        <v>552</v>
      </c>
      <c r="AO22" s="3" t="s">
        <v>552</v>
      </c>
      <c r="AP22" s="3" t="s">
        <v>136</v>
      </c>
      <c r="AQ22" s="3" t="s">
        <v>501</v>
      </c>
      <c r="AR22" s="3" t="s">
        <v>1913</v>
      </c>
      <c r="AT22" s="3" t="s">
        <v>1452</v>
      </c>
      <c r="AU22" s="3" t="s">
        <v>240</v>
      </c>
      <c r="AV22" s="3" t="s">
        <v>374</v>
      </c>
      <c r="AW22" s="3" t="s">
        <v>1550</v>
      </c>
      <c r="AY22" s="3" t="s">
        <v>156</v>
      </c>
      <c r="BA22" s="3" t="s">
        <v>1446</v>
      </c>
      <c r="BB22" s="3" t="s">
        <v>480</v>
      </c>
      <c r="BC22" s="3" t="s">
        <v>480</v>
      </c>
      <c r="BD22" s="3" t="s">
        <v>1415</v>
      </c>
      <c r="BE22" s="3" t="s">
        <v>1876</v>
      </c>
    </row>
    <row r="23" spans="1:57">
      <c r="A23" t="s">
        <v>805</v>
      </c>
      <c r="B23" s="3" t="s">
        <v>25</v>
      </c>
      <c r="C23" s="3" t="s">
        <v>3435</v>
      </c>
      <c r="D23" s="3"/>
      <c r="F23" s="3" t="s">
        <v>124</v>
      </c>
      <c r="G23" s="3" t="s">
        <v>186</v>
      </c>
      <c r="H23" s="3" t="s">
        <v>243</v>
      </c>
      <c r="L23" s="3" t="s">
        <v>308</v>
      </c>
      <c r="M23" s="3" t="s">
        <v>113</v>
      </c>
      <c r="P23" s="3" t="s">
        <v>244</v>
      </c>
      <c r="Q23" s="3" t="s">
        <v>503</v>
      </c>
      <c r="R23" s="3" t="s">
        <v>384</v>
      </c>
      <c r="S23" s="3" t="s">
        <v>364</v>
      </c>
      <c r="T23" s="3" t="s">
        <v>645</v>
      </c>
      <c r="U23" s="3" t="s">
        <v>716</v>
      </c>
      <c r="V23" s="3" t="s">
        <v>128</v>
      </c>
      <c r="X23" s="3" t="s">
        <v>830</v>
      </c>
      <c r="Z23" s="3" t="s">
        <v>601</v>
      </c>
      <c r="AA23" s="3" t="s">
        <v>920</v>
      </c>
      <c r="AB23" s="3" t="s">
        <v>978</v>
      </c>
      <c r="AC23" s="3" t="s">
        <v>498</v>
      </c>
      <c r="AD23" s="3" t="s">
        <v>40</v>
      </c>
      <c r="AE23" s="3" t="s">
        <v>919</v>
      </c>
      <c r="AI23" s="3" t="s">
        <v>1172</v>
      </c>
      <c r="AJ23" s="3" t="s">
        <v>1190</v>
      </c>
      <c r="AK23" s="3" t="s">
        <v>17</v>
      </c>
      <c r="AL23" s="3" t="s">
        <v>1291</v>
      </c>
      <c r="AN23" s="3" t="s">
        <v>1189</v>
      </c>
      <c r="AO23" s="3" t="s">
        <v>1354</v>
      </c>
      <c r="AP23" s="3" t="s">
        <v>609</v>
      </c>
      <c r="AQ23" s="3" t="s">
        <v>1414</v>
      </c>
      <c r="AR23" s="3" t="s">
        <v>1914</v>
      </c>
      <c r="AT23" s="3" t="s">
        <v>1453</v>
      </c>
      <c r="AU23" s="3" t="s">
        <v>1478</v>
      </c>
      <c r="AV23" s="3" t="s">
        <v>1511</v>
      </c>
      <c r="AW23" s="3" t="s">
        <v>1551</v>
      </c>
      <c r="AY23" s="3" t="s">
        <v>274</v>
      </c>
      <c r="BA23" s="3" t="s">
        <v>16</v>
      </c>
      <c r="BB23" s="3" t="s">
        <v>136</v>
      </c>
      <c r="BC23" s="3" t="s">
        <v>136</v>
      </c>
      <c r="BD23" s="3" t="s">
        <v>128</v>
      </c>
      <c r="BE23" s="3" t="s">
        <v>1877</v>
      </c>
    </row>
    <row r="24" spans="1:57">
      <c r="A24" t="s">
        <v>816</v>
      </c>
      <c r="B24" s="3" t="s">
        <v>26</v>
      </c>
      <c r="C24" s="3" t="s">
        <v>3436</v>
      </c>
      <c r="D24" s="3"/>
      <c r="F24" s="3" t="s">
        <v>125</v>
      </c>
      <c r="G24" s="3" t="s">
        <v>187</v>
      </c>
      <c r="H24" s="3" t="s">
        <v>244</v>
      </c>
      <c r="L24" s="3" t="s">
        <v>309</v>
      </c>
      <c r="M24" s="3" t="s">
        <v>359</v>
      </c>
      <c r="P24" s="3" t="s">
        <v>473</v>
      </c>
      <c r="Q24" s="3" t="s">
        <v>504</v>
      </c>
      <c r="R24" s="3" t="s">
        <v>555</v>
      </c>
      <c r="S24" s="3" t="s">
        <v>499</v>
      </c>
      <c r="T24" s="3" t="s">
        <v>240</v>
      </c>
      <c r="U24" s="3" t="s">
        <v>717</v>
      </c>
      <c r="V24" s="3" t="s">
        <v>775</v>
      </c>
      <c r="X24" s="3" t="s">
        <v>831</v>
      </c>
      <c r="Z24" s="3" t="s">
        <v>859</v>
      </c>
      <c r="AA24" s="3" t="s">
        <v>921</v>
      </c>
      <c r="AB24" s="3" t="s">
        <v>394</v>
      </c>
      <c r="AC24" s="3" t="s">
        <v>115</v>
      </c>
      <c r="AD24" s="3" t="s">
        <v>1060</v>
      </c>
      <c r="AE24" s="3" t="s">
        <v>1091</v>
      </c>
      <c r="AI24" s="3" t="s">
        <v>1070</v>
      </c>
      <c r="AJ24" s="3" t="s">
        <v>40</v>
      </c>
      <c r="AK24" s="3" t="s">
        <v>116</v>
      </c>
      <c r="AL24" s="3" t="s">
        <v>1292</v>
      </c>
      <c r="AN24" s="3" t="s">
        <v>277</v>
      </c>
      <c r="AO24" s="3" t="s">
        <v>647</v>
      </c>
      <c r="AP24" s="3" t="s">
        <v>1395</v>
      </c>
      <c r="AQ24" s="3" t="s">
        <v>552</v>
      </c>
      <c r="AR24" s="3" t="s">
        <v>1915</v>
      </c>
      <c r="AT24" s="3" t="s">
        <v>1454</v>
      </c>
      <c r="AU24" s="3" t="s">
        <v>1479</v>
      </c>
      <c r="AV24" s="3" t="s">
        <v>1512</v>
      </c>
      <c r="AW24" s="3" t="s">
        <v>1552</v>
      </c>
      <c r="AY24" s="3" t="s">
        <v>1703</v>
      </c>
      <c r="BA24" s="3" t="s">
        <v>1352</v>
      </c>
      <c r="BB24" s="3" t="s">
        <v>524</v>
      </c>
      <c r="BC24" s="3" t="s">
        <v>138</v>
      </c>
      <c r="BD24" s="3" t="s">
        <v>725</v>
      </c>
      <c r="BE24" s="3" t="s">
        <v>1878</v>
      </c>
    </row>
    <row r="25" spans="1:57">
      <c r="A25" t="s">
        <v>834</v>
      </c>
      <c r="B25" s="3" t="s">
        <v>27</v>
      </c>
      <c r="C25" s="3" t="s">
        <v>87</v>
      </c>
      <c r="D25" s="3"/>
      <c r="F25" s="3" t="s">
        <v>33</v>
      </c>
      <c r="G25" s="3" t="s">
        <v>188</v>
      </c>
      <c r="H25" s="3" t="s">
        <v>245</v>
      </c>
      <c r="L25" s="3" t="s">
        <v>310</v>
      </c>
      <c r="M25" s="3" t="s">
        <v>360</v>
      </c>
      <c r="P25" s="3" t="s">
        <v>474</v>
      </c>
      <c r="Q25" s="3" t="s">
        <v>505</v>
      </c>
      <c r="R25" s="3" t="s">
        <v>33</v>
      </c>
      <c r="S25" s="3" t="s">
        <v>120</v>
      </c>
      <c r="T25" s="3" t="s">
        <v>505</v>
      </c>
      <c r="U25" s="3" t="s">
        <v>498</v>
      </c>
      <c r="V25" s="3" t="s">
        <v>776</v>
      </c>
      <c r="X25" s="3" t="s">
        <v>832</v>
      </c>
      <c r="Z25" s="3" t="s">
        <v>603</v>
      </c>
      <c r="AA25" s="3" t="s">
        <v>922</v>
      </c>
      <c r="AB25" s="3" t="s">
        <v>557</v>
      </c>
      <c r="AC25" s="3" t="s">
        <v>17</v>
      </c>
      <c r="AD25" s="3" t="s">
        <v>181</v>
      </c>
      <c r="AE25" s="3" t="s">
        <v>372</v>
      </c>
      <c r="AI25" s="3" t="s">
        <v>1173</v>
      </c>
      <c r="AJ25" s="3" t="s">
        <v>180</v>
      </c>
      <c r="AK25" s="3" t="s">
        <v>1226</v>
      </c>
      <c r="AL25" s="3" t="s">
        <v>138</v>
      </c>
      <c r="AN25" s="3" t="s">
        <v>32</v>
      </c>
      <c r="AO25" s="3" t="s">
        <v>245</v>
      </c>
      <c r="AP25" s="3" t="s">
        <v>50</v>
      </c>
      <c r="AQ25" s="3" t="s">
        <v>646</v>
      </c>
      <c r="AR25" s="3" t="s">
        <v>1916</v>
      </c>
      <c r="AT25" s="3" t="s">
        <v>654</v>
      </c>
      <c r="AU25" s="3" t="s">
        <v>1480</v>
      </c>
      <c r="AV25" s="3" t="s">
        <v>32</v>
      </c>
      <c r="AW25" s="3" t="s">
        <v>352</v>
      </c>
      <c r="AY25" s="3" t="s">
        <v>1704</v>
      </c>
      <c r="BA25" s="3" t="s">
        <v>1729</v>
      </c>
      <c r="BB25" s="3" t="s">
        <v>1802</v>
      </c>
      <c r="BC25" s="3" t="s">
        <v>1248</v>
      </c>
      <c r="BD25" s="3" t="s">
        <v>1841</v>
      </c>
    </row>
    <row r="26" spans="1:57">
      <c r="A26" t="s">
        <v>845</v>
      </c>
      <c r="B26" s="3" t="s">
        <v>28</v>
      </c>
      <c r="C26" s="3" t="s">
        <v>88</v>
      </c>
      <c r="D26" s="3"/>
      <c r="F26" s="3" t="s">
        <v>126</v>
      </c>
      <c r="G26" s="3" t="s">
        <v>189</v>
      </c>
      <c r="H26" s="3" t="s">
        <v>246</v>
      </c>
      <c r="L26" s="3" t="s">
        <v>311</v>
      </c>
      <c r="M26" s="3" t="s">
        <v>361</v>
      </c>
      <c r="P26" s="3" t="s">
        <v>475</v>
      </c>
      <c r="Q26" s="3" t="s">
        <v>380</v>
      </c>
      <c r="R26" s="3" t="s">
        <v>126</v>
      </c>
      <c r="S26" s="3" t="s">
        <v>27</v>
      </c>
      <c r="T26" s="3" t="s">
        <v>646</v>
      </c>
      <c r="U26" s="3" t="s">
        <v>115</v>
      </c>
      <c r="V26" s="3" t="s">
        <v>39</v>
      </c>
      <c r="Z26" s="3" t="s">
        <v>860</v>
      </c>
      <c r="AA26" s="3" t="s">
        <v>923</v>
      </c>
      <c r="AB26" s="3" t="s">
        <v>979</v>
      </c>
      <c r="AC26" s="3" t="s">
        <v>499</v>
      </c>
      <c r="AD26" s="3" t="s">
        <v>1061</v>
      </c>
      <c r="AE26" s="3" t="s">
        <v>1092</v>
      </c>
      <c r="AI26" s="3" t="s">
        <v>271</v>
      </c>
      <c r="AJ26" s="3" t="s">
        <v>480</v>
      </c>
      <c r="AK26" s="3" t="s">
        <v>1227</v>
      </c>
      <c r="AL26" s="3" t="s">
        <v>521</v>
      </c>
      <c r="AN26" s="3" t="s">
        <v>33</v>
      </c>
      <c r="AO26" s="3" t="s">
        <v>1355</v>
      </c>
      <c r="AP26" s="3" t="s">
        <v>1329</v>
      </c>
      <c r="AQ26" s="3" t="s">
        <v>1189</v>
      </c>
      <c r="AR26" s="3" t="s">
        <v>1917</v>
      </c>
      <c r="AT26" s="3" t="s">
        <v>1455</v>
      </c>
      <c r="AU26" s="3" t="s">
        <v>128</v>
      </c>
      <c r="AV26" s="3" t="s">
        <v>1513</v>
      </c>
      <c r="AW26" s="3" t="s">
        <v>494</v>
      </c>
      <c r="AY26" s="3" t="s">
        <v>1705</v>
      </c>
      <c r="BA26" s="3" t="s">
        <v>501</v>
      </c>
      <c r="BB26" s="3" t="s">
        <v>1803</v>
      </c>
      <c r="BC26" s="3" t="s">
        <v>50</v>
      </c>
      <c r="BD26" s="3" t="s">
        <v>606</v>
      </c>
    </row>
    <row r="27" spans="1:57">
      <c r="A27" t="s">
        <v>908</v>
      </c>
      <c r="B27" s="3" t="s">
        <v>29</v>
      </c>
      <c r="C27" s="3" t="s">
        <v>3437</v>
      </c>
      <c r="D27" s="3"/>
      <c r="F27" s="3" t="s">
        <v>127</v>
      </c>
      <c r="G27" s="3" t="s">
        <v>190</v>
      </c>
      <c r="H27" s="3" t="s">
        <v>247</v>
      </c>
      <c r="L27" s="3" t="s">
        <v>312</v>
      </c>
      <c r="M27" s="3" t="s">
        <v>362</v>
      </c>
      <c r="P27" s="3" t="s">
        <v>40</v>
      </c>
      <c r="Q27" s="3" t="s">
        <v>32</v>
      </c>
      <c r="R27" s="3" t="s">
        <v>556</v>
      </c>
      <c r="S27" s="3" t="s">
        <v>599</v>
      </c>
      <c r="T27" s="3" t="s">
        <v>647</v>
      </c>
      <c r="U27" s="3" t="s">
        <v>17</v>
      </c>
      <c r="V27" s="3" t="s">
        <v>40</v>
      </c>
      <c r="Z27" s="3" t="s">
        <v>861</v>
      </c>
      <c r="AA27" s="3" t="s">
        <v>128</v>
      </c>
      <c r="AB27" s="3" t="s">
        <v>315</v>
      </c>
      <c r="AC27" s="3" t="s">
        <v>1012</v>
      </c>
      <c r="AD27" s="3" t="s">
        <v>319</v>
      </c>
      <c r="AE27" s="3" t="s">
        <v>1093</v>
      </c>
      <c r="AI27" s="3" t="s">
        <v>272</v>
      </c>
      <c r="AJ27" s="3" t="s">
        <v>519</v>
      </c>
      <c r="AK27" s="3" t="s">
        <v>501</v>
      </c>
      <c r="AL27" s="3" t="s">
        <v>409</v>
      </c>
      <c r="AN27" s="3" t="s">
        <v>126</v>
      </c>
      <c r="AO27" s="3" t="s">
        <v>390</v>
      </c>
      <c r="AP27" s="3" t="s">
        <v>1396</v>
      </c>
      <c r="AQ27" s="3" t="s">
        <v>32</v>
      </c>
      <c r="AR27" s="3" t="s">
        <v>1918</v>
      </c>
      <c r="AT27" s="3" t="s">
        <v>1456</v>
      </c>
      <c r="AU27" s="3" t="s">
        <v>1481</v>
      </c>
      <c r="AV27" s="3" t="s">
        <v>33</v>
      </c>
      <c r="AW27" s="3" t="s">
        <v>1553</v>
      </c>
      <c r="AY27" s="3" t="s">
        <v>1706</v>
      </c>
      <c r="BA27" s="3" t="s">
        <v>1730</v>
      </c>
      <c r="BB27" s="3" t="s">
        <v>1804</v>
      </c>
      <c r="BC27" s="3" t="s">
        <v>51</v>
      </c>
      <c r="BD27" s="3" t="s">
        <v>871</v>
      </c>
    </row>
    <row r="28" spans="1:57">
      <c r="A28" t="s">
        <v>968</v>
      </c>
      <c r="B28" s="3" t="s">
        <v>30</v>
      </c>
      <c r="C28" s="3" t="s">
        <v>3438</v>
      </c>
      <c r="D28" s="3"/>
      <c r="F28" s="3" t="s">
        <v>128</v>
      </c>
      <c r="G28" s="3" t="s">
        <v>191</v>
      </c>
      <c r="H28" s="3" t="s">
        <v>248</v>
      </c>
      <c r="L28" s="3" t="s">
        <v>313</v>
      </c>
      <c r="M28" s="3" t="s">
        <v>363</v>
      </c>
      <c r="P28" s="3" t="s">
        <v>476</v>
      </c>
      <c r="Q28" s="3" t="s">
        <v>506</v>
      </c>
      <c r="R28" s="3" t="s">
        <v>128</v>
      </c>
      <c r="S28" s="3" t="s">
        <v>373</v>
      </c>
      <c r="T28" s="3" t="s">
        <v>648</v>
      </c>
      <c r="U28" s="3" t="s">
        <v>499</v>
      </c>
      <c r="V28" s="3" t="s">
        <v>777</v>
      </c>
      <c r="Z28" s="3" t="s">
        <v>862</v>
      </c>
      <c r="AA28" s="3" t="s">
        <v>924</v>
      </c>
      <c r="AB28" s="3" t="s">
        <v>980</v>
      </c>
      <c r="AC28" s="3" t="s">
        <v>1013</v>
      </c>
      <c r="AD28" s="3" t="s">
        <v>136</v>
      </c>
      <c r="AE28" s="3" t="s">
        <v>375</v>
      </c>
      <c r="AI28" s="3" t="s">
        <v>1174</v>
      </c>
      <c r="AJ28" s="3" t="s">
        <v>48</v>
      </c>
      <c r="AK28" s="3" t="s">
        <v>1228</v>
      </c>
      <c r="AL28" s="3" t="s">
        <v>1293</v>
      </c>
      <c r="AN28" s="3" t="s">
        <v>1319</v>
      </c>
      <c r="AO28" s="3" t="s">
        <v>128</v>
      </c>
      <c r="AP28" s="3" t="s">
        <v>147</v>
      </c>
      <c r="AQ28" s="3" t="s">
        <v>1415</v>
      </c>
      <c r="AR28" s="3" t="s">
        <v>1919</v>
      </c>
      <c r="AT28" s="3" t="s">
        <v>400</v>
      </c>
      <c r="AU28" s="3" t="s">
        <v>1482</v>
      </c>
      <c r="AV28" s="3" t="s">
        <v>556</v>
      </c>
      <c r="AW28" s="3" t="s">
        <v>1554</v>
      </c>
      <c r="AY28" s="3" t="s">
        <v>68</v>
      </c>
      <c r="BA28" s="3" t="s">
        <v>1731</v>
      </c>
      <c r="BB28" s="3" t="s">
        <v>418</v>
      </c>
      <c r="BC28" s="3" t="s">
        <v>524</v>
      </c>
      <c r="BD28" s="3" t="s">
        <v>39</v>
      </c>
    </row>
    <row r="29" spans="1:57">
      <c r="A29" t="s">
        <v>1004</v>
      </c>
      <c r="B29" s="3" t="s">
        <v>31</v>
      </c>
      <c r="C29" s="3" t="s">
        <v>3440</v>
      </c>
      <c r="D29" s="3"/>
      <c r="F29" s="3" t="s">
        <v>35</v>
      </c>
      <c r="G29" s="3" t="s">
        <v>192</v>
      </c>
      <c r="H29" s="3" t="s">
        <v>249</v>
      </c>
      <c r="L29" s="3" t="s">
        <v>314</v>
      </c>
      <c r="M29" s="3" t="s">
        <v>13</v>
      </c>
      <c r="P29" s="3" t="s">
        <v>477</v>
      </c>
      <c r="Q29" s="3" t="s">
        <v>33</v>
      </c>
      <c r="R29" s="3" t="s">
        <v>35</v>
      </c>
      <c r="S29" s="3" t="s">
        <v>552</v>
      </c>
      <c r="T29" s="3" t="s">
        <v>649</v>
      </c>
      <c r="U29" s="3" t="s">
        <v>121</v>
      </c>
      <c r="V29" s="3" t="s">
        <v>135</v>
      </c>
      <c r="Z29" s="3" t="s">
        <v>863</v>
      </c>
      <c r="AA29" s="3" t="s">
        <v>38</v>
      </c>
      <c r="AB29" s="3" t="s">
        <v>981</v>
      </c>
      <c r="AC29" s="3" t="s">
        <v>120</v>
      </c>
      <c r="AD29" s="3" t="s">
        <v>1062</v>
      </c>
      <c r="AE29" s="3" t="s">
        <v>240</v>
      </c>
      <c r="AI29" s="3" t="s">
        <v>208</v>
      </c>
      <c r="AJ29" s="3" t="s">
        <v>53</v>
      </c>
      <c r="AK29" s="3" t="s">
        <v>1229</v>
      </c>
      <c r="AL29" s="3" t="s">
        <v>522</v>
      </c>
      <c r="AN29" s="3" t="s">
        <v>1320</v>
      </c>
      <c r="AO29" s="3" t="s">
        <v>1356</v>
      </c>
      <c r="AP29" s="3" t="s">
        <v>688</v>
      </c>
      <c r="AQ29" s="3" t="s">
        <v>33</v>
      </c>
      <c r="AR29" s="3" t="s">
        <v>1920</v>
      </c>
      <c r="AT29" s="3" t="s">
        <v>1457</v>
      </c>
      <c r="AU29" s="3" t="s">
        <v>1483</v>
      </c>
      <c r="AV29" s="3" t="s">
        <v>1514</v>
      </c>
      <c r="AW29" s="3" t="s">
        <v>712</v>
      </c>
      <c r="AY29" s="3" t="s">
        <v>444</v>
      </c>
      <c r="BA29" s="3" t="s">
        <v>838</v>
      </c>
      <c r="BB29" s="3" t="s">
        <v>271</v>
      </c>
      <c r="BC29" s="3" t="s">
        <v>527</v>
      </c>
      <c r="BD29" s="3" t="s">
        <v>40</v>
      </c>
    </row>
    <row r="30" spans="1:57">
      <c r="A30" t="s">
        <v>1045</v>
      </c>
      <c r="B30" s="3" t="s">
        <v>32</v>
      </c>
      <c r="C30" s="3" t="s">
        <v>3439</v>
      </c>
      <c r="D30" s="3"/>
      <c r="F30" s="3" t="s">
        <v>129</v>
      </c>
      <c r="G30" s="3" t="s">
        <v>142</v>
      </c>
      <c r="H30" s="3" t="s">
        <v>250</v>
      </c>
      <c r="L30" s="3" t="s">
        <v>315</v>
      </c>
      <c r="M30" s="3" t="s">
        <v>16</v>
      </c>
      <c r="P30" s="3" t="s">
        <v>478</v>
      </c>
      <c r="Q30" s="3" t="s">
        <v>126</v>
      </c>
      <c r="R30" s="3" t="s">
        <v>309</v>
      </c>
      <c r="S30" s="3" t="s">
        <v>600</v>
      </c>
      <c r="T30" s="3" t="s">
        <v>506</v>
      </c>
      <c r="U30" s="3" t="s">
        <v>501</v>
      </c>
      <c r="V30" s="3" t="s">
        <v>778</v>
      </c>
      <c r="Z30" s="3" t="s">
        <v>864</v>
      </c>
      <c r="AA30" s="3" t="s">
        <v>925</v>
      </c>
      <c r="AB30" s="3" t="s">
        <v>982</v>
      </c>
      <c r="AC30" s="3" t="s">
        <v>371</v>
      </c>
      <c r="AD30" s="3" t="s">
        <v>48</v>
      </c>
      <c r="AE30" s="3" t="s">
        <v>1094</v>
      </c>
      <c r="AI30" s="3" t="s">
        <v>1175</v>
      </c>
      <c r="AJ30" s="3" t="s">
        <v>54</v>
      </c>
      <c r="AK30" s="3" t="s">
        <v>1230</v>
      </c>
      <c r="AL30" s="3" t="s">
        <v>527</v>
      </c>
      <c r="AN30" s="3" t="s">
        <v>35</v>
      </c>
      <c r="AO30" s="3" t="s">
        <v>1357</v>
      </c>
      <c r="AP30" s="3" t="s">
        <v>1397</v>
      </c>
      <c r="AQ30" s="3" t="s">
        <v>126</v>
      </c>
      <c r="AR30" s="3" t="s">
        <v>1921</v>
      </c>
      <c r="AT30" s="3" t="s">
        <v>1107</v>
      </c>
      <c r="AU30" s="3" t="s">
        <v>1484</v>
      </c>
      <c r="AV30" s="3" t="s">
        <v>1515</v>
      </c>
      <c r="AW30" s="3" t="s">
        <v>11</v>
      </c>
      <c r="AY30" s="3" t="s">
        <v>1707</v>
      </c>
      <c r="BA30" s="3" t="s">
        <v>1732</v>
      </c>
      <c r="BB30" s="3" t="s">
        <v>1805</v>
      </c>
      <c r="BC30" s="3" t="s">
        <v>257</v>
      </c>
      <c r="BD30" s="3" t="s">
        <v>81</v>
      </c>
    </row>
    <row r="31" spans="1:57">
      <c r="A31" t="s">
        <v>1081</v>
      </c>
      <c r="B31" s="3" t="s">
        <v>33</v>
      </c>
      <c r="C31" s="3" t="s">
        <v>89</v>
      </c>
      <c r="D31" s="3"/>
      <c r="F31" s="3" t="s">
        <v>130</v>
      </c>
      <c r="G31" s="3" t="s">
        <v>193</v>
      </c>
      <c r="H31" s="3" t="s">
        <v>39</v>
      </c>
      <c r="L31" s="3" t="s">
        <v>316</v>
      </c>
      <c r="M31" s="3" t="s">
        <v>17</v>
      </c>
      <c r="P31" s="3" t="s">
        <v>479</v>
      </c>
      <c r="Q31" s="3" t="s">
        <v>507</v>
      </c>
      <c r="R31" s="3" t="s">
        <v>394</v>
      </c>
      <c r="S31" s="3" t="s">
        <v>601</v>
      </c>
      <c r="T31" s="3" t="s">
        <v>33</v>
      </c>
      <c r="U31" s="3" t="s">
        <v>550</v>
      </c>
      <c r="V31" s="3" t="s">
        <v>779</v>
      </c>
      <c r="Z31" s="3" t="s">
        <v>865</v>
      </c>
      <c r="AA31" s="3" t="s">
        <v>926</v>
      </c>
      <c r="AB31" s="3" t="s">
        <v>39</v>
      </c>
      <c r="AC31" s="3" t="s">
        <v>27</v>
      </c>
      <c r="AD31" s="3" t="s">
        <v>1063</v>
      </c>
      <c r="AE31" s="3" t="s">
        <v>921</v>
      </c>
      <c r="AI31" s="3" t="s">
        <v>1176</v>
      </c>
      <c r="AJ31" s="3" t="s">
        <v>323</v>
      </c>
      <c r="AK31" s="3" t="s">
        <v>1231</v>
      </c>
      <c r="AL31" s="3" t="s">
        <v>668</v>
      </c>
      <c r="AN31" s="3" t="s">
        <v>1321</v>
      </c>
      <c r="AO31" s="3" t="s">
        <v>655</v>
      </c>
      <c r="AP31" s="3" t="s">
        <v>1398</v>
      </c>
      <c r="AQ31" s="3" t="s">
        <v>35</v>
      </c>
      <c r="AR31" s="3" t="s">
        <v>1922</v>
      </c>
      <c r="AT31" s="3" t="s">
        <v>405</v>
      </c>
      <c r="AU31" s="3" t="s">
        <v>1485</v>
      </c>
      <c r="AV31" s="3" t="s">
        <v>35</v>
      </c>
      <c r="AW31" s="3" t="s">
        <v>1555</v>
      </c>
      <c r="BA31" s="3" t="s">
        <v>1733</v>
      </c>
      <c r="BB31" s="3" t="s">
        <v>1806</v>
      </c>
      <c r="BC31" s="3" t="s">
        <v>1822</v>
      </c>
      <c r="BD31" s="3" t="s">
        <v>1842</v>
      </c>
    </row>
    <row r="32" spans="1:57">
      <c r="A32" t="s">
        <v>1123</v>
      </c>
      <c r="B32" s="3" t="s">
        <v>34</v>
      </c>
      <c r="C32" s="3"/>
      <c r="D32" s="3"/>
      <c r="F32" s="3" t="s">
        <v>131</v>
      </c>
      <c r="G32" s="3" t="s">
        <v>194</v>
      </c>
      <c r="H32" s="3" t="s">
        <v>40</v>
      </c>
      <c r="L32" s="3" t="s">
        <v>39</v>
      </c>
      <c r="M32" s="3" t="s">
        <v>364</v>
      </c>
      <c r="P32" s="3" t="s">
        <v>480</v>
      </c>
      <c r="Q32" s="3" t="s">
        <v>35</v>
      </c>
      <c r="R32" s="3" t="s">
        <v>557</v>
      </c>
      <c r="S32" s="3" t="s">
        <v>602</v>
      </c>
      <c r="T32" s="3" t="s">
        <v>650</v>
      </c>
      <c r="U32" s="3" t="s">
        <v>718</v>
      </c>
      <c r="V32" s="3" t="s">
        <v>136</v>
      </c>
      <c r="Z32" s="3" t="s">
        <v>866</v>
      </c>
      <c r="AA32" s="3" t="s">
        <v>927</v>
      </c>
      <c r="AB32" s="3" t="s">
        <v>400</v>
      </c>
      <c r="AC32" s="3" t="s">
        <v>550</v>
      </c>
      <c r="AD32" s="3" t="s">
        <v>257</v>
      </c>
      <c r="AE32" s="3" t="s">
        <v>33</v>
      </c>
      <c r="AI32" s="3" t="s">
        <v>1177</v>
      </c>
      <c r="AJ32" s="3" t="s">
        <v>1191</v>
      </c>
      <c r="AK32" s="3" t="s">
        <v>1232</v>
      </c>
      <c r="AL32" s="3" t="s">
        <v>1294</v>
      </c>
      <c r="AN32" s="3" t="s">
        <v>309</v>
      </c>
      <c r="AO32" s="3" t="s">
        <v>657</v>
      </c>
      <c r="AP32" s="3" t="s">
        <v>159</v>
      </c>
      <c r="AQ32" s="3" t="s">
        <v>1416</v>
      </c>
      <c r="AR32" s="3" t="s">
        <v>1923</v>
      </c>
      <c r="AT32" s="3" t="s">
        <v>44</v>
      </c>
      <c r="AU32" s="3" t="s">
        <v>1164</v>
      </c>
      <c r="AV32" s="3" t="s">
        <v>508</v>
      </c>
      <c r="AW32" s="3" t="s">
        <v>767</v>
      </c>
      <c r="BA32" s="3" t="s">
        <v>384</v>
      </c>
      <c r="BB32" s="3" t="s">
        <v>1807</v>
      </c>
      <c r="BC32" s="3" t="s">
        <v>1823</v>
      </c>
      <c r="BD32" s="3" t="s">
        <v>1843</v>
      </c>
    </row>
    <row r="33" spans="1:56">
      <c r="A33" t="s">
        <v>1135</v>
      </c>
      <c r="B33" s="3" t="s">
        <v>35</v>
      </c>
      <c r="C33" s="3"/>
      <c r="D33" s="3"/>
      <c r="F33" s="3" t="s">
        <v>132</v>
      </c>
      <c r="G33" s="3" t="s">
        <v>195</v>
      </c>
      <c r="H33" s="3" t="s">
        <v>251</v>
      </c>
      <c r="L33" s="3" t="s">
        <v>40</v>
      </c>
      <c r="M33" s="3" t="s">
        <v>365</v>
      </c>
      <c r="P33" s="3" t="s">
        <v>136</v>
      </c>
      <c r="Q33" s="3" t="s">
        <v>508</v>
      </c>
      <c r="R33" s="3" t="s">
        <v>558</v>
      </c>
      <c r="S33" s="3" t="s">
        <v>603</v>
      </c>
      <c r="T33" s="3" t="s">
        <v>651</v>
      </c>
      <c r="U33" s="3" t="s">
        <v>719</v>
      </c>
      <c r="V33" s="3" t="s">
        <v>519</v>
      </c>
      <c r="Z33" s="3" t="s">
        <v>867</v>
      </c>
      <c r="AA33" s="3" t="s">
        <v>39</v>
      </c>
      <c r="AB33" s="3" t="s">
        <v>40</v>
      </c>
      <c r="AC33" s="3" t="s">
        <v>28</v>
      </c>
      <c r="AD33" s="3" t="s">
        <v>1064</v>
      </c>
      <c r="AE33" s="3" t="s">
        <v>1095</v>
      </c>
      <c r="AI33" s="3" t="s">
        <v>159</v>
      </c>
      <c r="AJ33" s="3" t="s">
        <v>1192</v>
      </c>
      <c r="AK33" s="3" t="s">
        <v>1233</v>
      </c>
      <c r="AL33" s="3" t="s">
        <v>743</v>
      </c>
      <c r="AN33" s="3" t="s">
        <v>394</v>
      </c>
      <c r="AO33" s="3" t="s">
        <v>1358</v>
      </c>
      <c r="AP33" s="3" t="s">
        <v>1399</v>
      </c>
      <c r="AQ33" s="3" t="s">
        <v>1417</v>
      </c>
      <c r="AR33" s="3" t="s">
        <v>1924</v>
      </c>
      <c r="AT33" s="3" t="s">
        <v>1458</v>
      </c>
      <c r="AU33" s="3" t="s">
        <v>1358</v>
      </c>
      <c r="AV33" s="3" t="s">
        <v>1516</v>
      </c>
      <c r="AW33" s="3" t="s">
        <v>1556</v>
      </c>
      <c r="BA33" s="3" t="s">
        <v>1734</v>
      </c>
      <c r="BB33" s="3" t="s">
        <v>1808</v>
      </c>
      <c r="BC33" s="3" t="s">
        <v>53</v>
      </c>
      <c r="BD33" s="3" t="s">
        <v>1844</v>
      </c>
    </row>
    <row r="34" spans="1:56">
      <c r="A34" t="s">
        <v>1143</v>
      </c>
      <c r="B34" s="3" t="s">
        <v>36</v>
      </c>
      <c r="C34" s="3"/>
      <c r="D34" s="3"/>
      <c r="F34" s="3" t="s">
        <v>133</v>
      </c>
      <c r="G34" s="3" t="s">
        <v>196</v>
      </c>
      <c r="H34" s="3" t="s">
        <v>252</v>
      </c>
      <c r="L34" s="3" t="s">
        <v>135</v>
      </c>
      <c r="M34" s="3" t="s">
        <v>366</v>
      </c>
      <c r="P34" s="3" t="s">
        <v>48</v>
      </c>
      <c r="Q34" s="3" t="s">
        <v>309</v>
      </c>
      <c r="R34" s="3" t="s">
        <v>37</v>
      </c>
      <c r="S34" s="3" t="s">
        <v>32</v>
      </c>
      <c r="T34" s="3" t="s">
        <v>95</v>
      </c>
      <c r="U34" s="3" t="s">
        <v>720</v>
      </c>
      <c r="V34" s="3" t="s">
        <v>48</v>
      </c>
      <c r="Z34" s="3" t="s">
        <v>868</v>
      </c>
      <c r="AA34" s="3" t="s">
        <v>928</v>
      </c>
      <c r="AB34" s="3" t="s">
        <v>777</v>
      </c>
      <c r="AC34" s="3" t="s">
        <v>1014</v>
      </c>
      <c r="AD34" s="3" t="s">
        <v>1065</v>
      </c>
      <c r="AE34" s="3" t="s">
        <v>1096</v>
      </c>
      <c r="AI34" s="3" t="s">
        <v>1178</v>
      </c>
      <c r="AJ34" s="3" t="s">
        <v>483</v>
      </c>
      <c r="AK34" s="3" t="s">
        <v>1234</v>
      </c>
      <c r="AL34" s="3" t="s">
        <v>1295</v>
      </c>
      <c r="AN34" s="3" t="s">
        <v>509</v>
      </c>
      <c r="AO34" s="3" t="s">
        <v>39</v>
      </c>
      <c r="AP34" s="3" t="s">
        <v>1400</v>
      </c>
      <c r="AQ34" s="3" t="s">
        <v>40</v>
      </c>
      <c r="AR34" s="3" t="s">
        <v>1925</v>
      </c>
      <c r="AT34" s="3" t="s">
        <v>1459</v>
      </c>
      <c r="AU34" s="3" t="s">
        <v>1486</v>
      </c>
      <c r="AV34" s="3" t="s">
        <v>309</v>
      </c>
      <c r="AW34" s="3" t="s">
        <v>1557</v>
      </c>
      <c r="BA34" s="3" t="s">
        <v>33</v>
      </c>
      <c r="BB34" s="3" t="s">
        <v>692</v>
      </c>
      <c r="BC34" s="3" t="s">
        <v>55</v>
      </c>
      <c r="BD34" s="3" t="s">
        <v>135</v>
      </c>
    </row>
    <row r="35" spans="1:56">
      <c r="A35" t="s">
        <v>1155</v>
      </c>
      <c r="B35" s="3" t="s">
        <v>37</v>
      </c>
      <c r="C35" s="3"/>
      <c r="D35" s="3"/>
      <c r="F35" s="3" t="s">
        <v>39</v>
      </c>
      <c r="G35" s="3" t="s">
        <v>197</v>
      </c>
      <c r="H35" s="3" t="s">
        <v>181</v>
      </c>
      <c r="L35" s="3" t="s">
        <v>181</v>
      </c>
      <c r="M35" s="3" t="s">
        <v>19</v>
      </c>
      <c r="P35" s="3" t="s">
        <v>481</v>
      </c>
      <c r="Q35" s="3" t="s">
        <v>394</v>
      </c>
      <c r="R35" s="3" t="s">
        <v>131</v>
      </c>
      <c r="S35" s="3" t="s">
        <v>384</v>
      </c>
      <c r="T35" s="3" t="s">
        <v>128</v>
      </c>
      <c r="U35" s="3" t="s">
        <v>32</v>
      </c>
      <c r="V35" s="3" t="s">
        <v>780</v>
      </c>
      <c r="Z35" s="3" t="s">
        <v>869</v>
      </c>
      <c r="AA35" s="3" t="s">
        <v>929</v>
      </c>
      <c r="AB35" s="3" t="s">
        <v>403</v>
      </c>
      <c r="AC35" s="3" t="s">
        <v>240</v>
      </c>
      <c r="AD35" s="3" t="s">
        <v>263</v>
      </c>
      <c r="AE35" s="3" t="s">
        <v>1097</v>
      </c>
      <c r="AJ35" s="3" t="s">
        <v>1193</v>
      </c>
      <c r="AK35" s="3" t="s">
        <v>385</v>
      </c>
      <c r="AL35" s="3" t="s">
        <v>1296</v>
      </c>
      <c r="AN35" s="3" t="s">
        <v>557</v>
      </c>
      <c r="AO35" s="3" t="s">
        <v>40</v>
      </c>
      <c r="AP35" s="3" t="s">
        <v>68</v>
      </c>
      <c r="AQ35" s="3" t="s">
        <v>1418</v>
      </c>
      <c r="AR35" s="3" t="s">
        <v>1926</v>
      </c>
      <c r="AT35" s="3" t="s">
        <v>50</v>
      </c>
      <c r="AU35" s="3" t="s">
        <v>1244</v>
      </c>
      <c r="AV35" s="3" t="s">
        <v>394</v>
      </c>
      <c r="AW35" s="3" t="s">
        <v>496</v>
      </c>
      <c r="BA35" s="3" t="s">
        <v>824</v>
      </c>
      <c r="BB35" s="3" t="s">
        <v>1121</v>
      </c>
      <c r="BC35" s="3" t="s">
        <v>744</v>
      </c>
      <c r="BD35" s="3" t="s">
        <v>1845</v>
      </c>
    </row>
    <row r="36" spans="1:56">
      <c r="A36" t="s">
        <v>1180</v>
      </c>
      <c r="B36" s="3" t="s">
        <v>38</v>
      </c>
      <c r="C36" s="3"/>
      <c r="D36" s="3"/>
      <c r="F36" s="3" t="s">
        <v>40</v>
      </c>
      <c r="G36" s="3" t="s">
        <v>198</v>
      </c>
      <c r="H36" s="3" t="s">
        <v>253</v>
      </c>
      <c r="L36" s="3" t="s">
        <v>44</v>
      </c>
      <c r="M36" s="3" t="s">
        <v>367</v>
      </c>
      <c r="P36" s="3" t="s">
        <v>482</v>
      </c>
      <c r="Q36" s="3" t="s">
        <v>509</v>
      </c>
      <c r="R36" s="3" t="s">
        <v>559</v>
      </c>
      <c r="S36" s="3" t="s">
        <v>33</v>
      </c>
      <c r="T36" s="3" t="s">
        <v>652</v>
      </c>
      <c r="U36" s="3" t="s">
        <v>721</v>
      </c>
      <c r="V36" s="3" t="s">
        <v>781</v>
      </c>
      <c r="Z36" s="3" t="s">
        <v>870</v>
      </c>
      <c r="AA36" s="3" t="s">
        <v>930</v>
      </c>
      <c r="AB36" s="3" t="s">
        <v>983</v>
      </c>
      <c r="AC36" s="3" t="s">
        <v>1015</v>
      </c>
      <c r="AD36" s="3" t="s">
        <v>1066</v>
      </c>
      <c r="AE36" s="3" t="s">
        <v>1098</v>
      </c>
      <c r="AJ36" s="3" t="s">
        <v>1194</v>
      </c>
      <c r="AK36" s="3" t="s">
        <v>33</v>
      </c>
      <c r="AL36" s="3" t="s">
        <v>418</v>
      </c>
      <c r="AN36" s="3" t="s">
        <v>37</v>
      </c>
      <c r="AO36" s="3" t="s">
        <v>1246</v>
      </c>
      <c r="AP36" s="3" t="s">
        <v>446</v>
      </c>
      <c r="AQ36" s="3" t="s">
        <v>1419</v>
      </c>
      <c r="AR36" s="3" t="s">
        <v>1927</v>
      </c>
      <c r="AT36" s="3" t="s">
        <v>1460</v>
      </c>
      <c r="AU36" s="3" t="s">
        <v>39</v>
      </c>
      <c r="AV36" s="3" t="s">
        <v>1517</v>
      </c>
      <c r="AW36" s="3" t="s">
        <v>1558</v>
      </c>
      <c r="BA36" s="3" t="s">
        <v>1514</v>
      </c>
      <c r="BB36" s="3" t="s">
        <v>1809</v>
      </c>
      <c r="BC36" s="3" t="s">
        <v>566</v>
      </c>
      <c r="BD36" s="3" t="s">
        <v>136</v>
      </c>
    </row>
    <row r="37" spans="1:56">
      <c r="A37" t="s">
        <v>1211</v>
      </c>
      <c r="B37" s="3" t="s">
        <v>39</v>
      </c>
      <c r="C37" s="3"/>
      <c r="D37" s="3"/>
      <c r="F37" s="3" t="s">
        <v>134</v>
      </c>
      <c r="G37" s="3" t="s">
        <v>199</v>
      </c>
      <c r="H37" s="3" t="s">
        <v>254</v>
      </c>
      <c r="L37" s="3" t="s">
        <v>317</v>
      </c>
      <c r="M37" s="3" t="s">
        <v>117</v>
      </c>
      <c r="P37" s="3" t="s">
        <v>483</v>
      </c>
      <c r="Q37" s="3" t="s">
        <v>510</v>
      </c>
      <c r="R37" s="3" t="s">
        <v>39</v>
      </c>
      <c r="S37" s="3" t="s">
        <v>244</v>
      </c>
      <c r="T37" s="3" t="s">
        <v>653</v>
      </c>
      <c r="U37" s="3" t="s">
        <v>384</v>
      </c>
      <c r="V37" s="3" t="s">
        <v>782</v>
      </c>
      <c r="Z37" s="3" t="s">
        <v>871</v>
      </c>
      <c r="AA37" s="3" t="s">
        <v>931</v>
      </c>
      <c r="AB37" s="3" t="s">
        <v>135</v>
      </c>
      <c r="AC37" s="3" t="s">
        <v>33</v>
      </c>
      <c r="AD37" s="3" t="s">
        <v>145</v>
      </c>
      <c r="AE37" s="3" t="s">
        <v>245</v>
      </c>
      <c r="AJ37" s="3" t="s">
        <v>193</v>
      </c>
      <c r="AK37" s="3" t="s">
        <v>1235</v>
      </c>
      <c r="AL37" s="3" t="s">
        <v>948</v>
      </c>
      <c r="AN37" s="3" t="s">
        <v>1322</v>
      </c>
      <c r="AO37" s="3" t="s">
        <v>1359</v>
      </c>
      <c r="AP37" s="3" t="s">
        <v>1401</v>
      </c>
      <c r="AQ37" s="3" t="s">
        <v>1107</v>
      </c>
      <c r="AR37" s="3" t="s">
        <v>1928</v>
      </c>
      <c r="AT37" s="3" t="s">
        <v>1461</v>
      </c>
      <c r="AU37" s="3" t="s">
        <v>1487</v>
      </c>
      <c r="AV37" s="3" t="s">
        <v>509</v>
      </c>
      <c r="AW37" s="3" t="s">
        <v>12</v>
      </c>
      <c r="BA37" s="3" t="s">
        <v>1147</v>
      </c>
      <c r="BB37" s="3" t="s">
        <v>1810</v>
      </c>
      <c r="BC37" s="3" t="s">
        <v>747</v>
      </c>
      <c r="BD37" s="3" t="s">
        <v>1846</v>
      </c>
    </row>
    <row r="38" spans="1:56">
      <c r="A38" t="s">
        <v>1275</v>
      </c>
      <c r="B38" s="3" t="s">
        <v>40</v>
      </c>
      <c r="C38" s="3"/>
      <c r="D38" s="3"/>
      <c r="F38" s="3" t="s">
        <v>135</v>
      </c>
      <c r="G38" s="3" t="s">
        <v>200</v>
      </c>
      <c r="H38" s="3" t="s">
        <v>255</v>
      </c>
      <c r="L38" s="3" t="s">
        <v>318</v>
      </c>
      <c r="M38" s="3" t="s">
        <v>368</v>
      </c>
      <c r="P38" s="3" t="s">
        <v>484</v>
      </c>
      <c r="Q38" s="3" t="s">
        <v>37</v>
      </c>
      <c r="R38" s="3" t="s">
        <v>400</v>
      </c>
      <c r="S38" s="3" t="s">
        <v>35</v>
      </c>
      <c r="T38" s="3" t="s">
        <v>654</v>
      </c>
      <c r="U38" s="3" t="s">
        <v>33</v>
      </c>
      <c r="V38" s="3" t="s">
        <v>144</v>
      </c>
      <c r="Z38" s="3" t="s">
        <v>872</v>
      </c>
      <c r="AA38" s="3" t="s">
        <v>932</v>
      </c>
      <c r="AB38" s="3" t="s">
        <v>41</v>
      </c>
      <c r="AC38" s="3" t="s">
        <v>1016</v>
      </c>
      <c r="AD38" s="3" t="s">
        <v>1067</v>
      </c>
      <c r="AE38" s="3" t="s">
        <v>1099</v>
      </c>
      <c r="AJ38" s="3" t="s">
        <v>782</v>
      </c>
      <c r="AK38" s="3" t="s">
        <v>1236</v>
      </c>
      <c r="AL38" s="3" t="s">
        <v>1297</v>
      </c>
      <c r="AN38" s="3" t="s">
        <v>1323</v>
      </c>
      <c r="AO38" s="3" t="s">
        <v>1360</v>
      </c>
      <c r="AQ38" s="3" t="s">
        <v>43</v>
      </c>
      <c r="AR38" s="3" t="s">
        <v>1929</v>
      </c>
      <c r="AT38" s="3" t="s">
        <v>414</v>
      </c>
      <c r="AU38" s="3" t="s">
        <v>403</v>
      </c>
      <c r="AV38" s="3" t="s">
        <v>1518</v>
      </c>
      <c r="AW38" s="3" t="s">
        <v>13</v>
      </c>
      <c r="BA38" s="3" t="s">
        <v>1735</v>
      </c>
      <c r="BB38" s="3" t="s">
        <v>1811</v>
      </c>
      <c r="BC38" s="3" t="s">
        <v>1824</v>
      </c>
      <c r="BD38" s="3" t="s">
        <v>1847</v>
      </c>
    </row>
    <row r="39" spans="1:56">
      <c r="A39" t="s">
        <v>1888</v>
      </c>
      <c r="B39" s="3" t="s">
        <v>41</v>
      </c>
      <c r="C39" s="3"/>
      <c r="D39" s="3"/>
      <c r="F39" s="3" t="s">
        <v>43</v>
      </c>
      <c r="G39" s="3" t="s">
        <v>201</v>
      </c>
      <c r="H39" s="3" t="s">
        <v>136</v>
      </c>
      <c r="L39" s="3" t="s">
        <v>319</v>
      </c>
      <c r="M39" s="3" t="s">
        <v>369</v>
      </c>
      <c r="P39" s="3" t="s">
        <v>485</v>
      </c>
      <c r="Q39" s="3" t="s">
        <v>511</v>
      </c>
      <c r="R39" s="3" t="s">
        <v>560</v>
      </c>
      <c r="S39" s="3" t="s">
        <v>508</v>
      </c>
      <c r="T39" s="3" t="s">
        <v>309</v>
      </c>
      <c r="U39" s="3" t="s">
        <v>126</v>
      </c>
      <c r="V39" s="3" t="s">
        <v>783</v>
      </c>
      <c r="Z39" s="3" t="s">
        <v>39</v>
      </c>
      <c r="AA39" s="3" t="s">
        <v>181</v>
      </c>
      <c r="AB39" s="3" t="s">
        <v>42</v>
      </c>
      <c r="AC39" s="3" t="s">
        <v>1017</v>
      </c>
      <c r="AD39" s="3" t="s">
        <v>1068</v>
      </c>
      <c r="AE39" s="3" t="s">
        <v>128</v>
      </c>
      <c r="AJ39" s="3" t="s">
        <v>1195</v>
      </c>
      <c r="AK39" s="3" t="s">
        <v>95</v>
      </c>
      <c r="AL39" s="3" t="s">
        <v>951</v>
      </c>
      <c r="AN39" s="3" t="s">
        <v>315</v>
      </c>
      <c r="AO39" s="3" t="s">
        <v>251</v>
      </c>
      <c r="AQ39" s="3" t="s">
        <v>1420</v>
      </c>
      <c r="AR39" s="3" t="s">
        <v>1930</v>
      </c>
      <c r="AT39" s="3" t="s">
        <v>1462</v>
      </c>
      <c r="AU39" s="3" t="s">
        <v>1488</v>
      </c>
      <c r="AV39" s="3" t="s">
        <v>1241</v>
      </c>
      <c r="AW39" s="3" t="s">
        <v>1559</v>
      </c>
      <c r="BA39" s="3" t="s">
        <v>724</v>
      </c>
      <c r="BB39" s="3" t="s">
        <v>1812</v>
      </c>
      <c r="BC39" s="3" t="s">
        <v>621</v>
      </c>
      <c r="BD39" s="3" t="s">
        <v>1848</v>
      </c>
    </row>
    <row r="40" spans="1:56">
      <c r="A40" t="s">
        <v>1307</v>
      </c>
      <c r="B40" s="3" t="s">
        <v>42</v>
      </c>
      <c r="C40" s="3"/>
      <c r="D40" s="3"/>
      <c r="F40" s="3" t="s">
        <v>44</v>
      </c>
      <c r="G40" s="3" t="s">
        <v>202</v>
      </c>
      <c r="H40" s="3" t="s">
        <v>138</v>
      </c>
      <c r="L40" s="3" t="s">
        <v>48</v>
      </c>
      <c r="M40" s="3" t="s">
        <v>120</v>
      </c>
      <c r="P40" s="3" t="s">
        <v>486</v>
      </c>
      <c r="Q40" s="3" t="s">
        <v>39</v>
      </c>
      <c r="R40" s="3" t="s">
        <v>40</v>
      </c>
      <c r="S40" s="3" t="s">
        <v>604</v>
      </c>
      <c r="T40" s="3" t="s">
        <v>655</v>
      </c>
      <c r="U40" s="3" t="s">
        <v>507</v>
      </c>
      <c r="V40" s="3" t="s">
        <v>784</v>
      </c>
      <c r="Z40" s="3" t="s">
        <v>873</v>
      </c>
      <c r="AA40" s="3" t="s">
        <v>3413</v>
      </c>
      <c r="AB40" s="3" t="s">
        <v>43</v>
      </c>
      <c r="AC40" s="3" t="s">
        <v>35</v>
      </c>
      <c r="AD40" s="3" t="s">
        <v>748</v>
      </c>
      <c r="AE40" s="3" t="s">
        <v>653</v>
      </c>
      <c r="AJ40" s="3" t="s">
        <v>897</v>
      </c>
      <c r="AK40" s="3" t="s">
        <v>1237</v>
      </c>
      <c r="AL40" s="3" t="s">
        <v>532</v>
      </c>
      <c r="AN40" s="3" t="s">
        <v>867</v>
      </c>
      <c r="AO40" s="3" t="s">
        <v>1361</v>
      </c>
      <c r="AQ40" s="3" t="s">
        <v>1421</v>
      </c>
      <c r="AR40" s="3" t="s">
        <v>1931</v>
      </c>
      <c r="AT40" s="3" t="s">
        <v>57</v>
      </c>
      <c r="AU40" s="3" t="s">
        <v>181</v>
      </c>
      <c r="AV40" s="3" t="s">
        <v>510</v>
      </c>
      <c r="AW40" s="3" t="s">
        <v>17</v>
      </c>
      <c r="BA40" s="3" t="s">
        <v>35</v>
      </c>
      <c r="BB40" s="3" t="s">
        <v>1813</v>
      </c>
      <c r="BC40" s="3" t="s">
        <v>1825</v>
      </c>
      <c r="BD40" s="3" t="s">
        <v>883</v>
      </c>
    </row>
    <row r="41" spans="1:56">
      <c r="A41" t="s">
        <v>1343</v>
      </c>
      <c r="B41" s="3" t="s">
        <v>43</v>
      </c>
      <c r="C41" s="3"/>
      <c r="D41" s="3"/>
      <c r="F41" s="3" t="s">
        <v>136</v>
      </c>
      <c r="G41" s="3" t="s">
        <v>203</v>
      </c>
      <c r="H41" s="3" t="s">
        <v>256</v>
      </c>
      <c r="L41" s="3" t="s">
        <v>320</v>
      </c>
      <c r="M41" s="3" t="s">
        <v>370</v>
      </c>
      <c r="P41" s="3" t="s">
        <v>487</v>
      </c>
      <c r="Q41" s="3" t="s">
        <v>400</v>
      </c>
      <c r="R41" s="3" t="s">
        <v>561</v>
      </c>
      <c r="S41" s="3" t="s">
        <v>309</v>
      </c>
      <c r="T41" s="3" t="s">
        <v>656</v>
      </c>
      <c r="U41" s="3" t="s">
        <v>722</v>
      </c>
      <c r="V41" s="3" t="s">
        <v>785</v>
      </c>
      <c r="Z41" s="3" t="s">
        <v>874</v>
      </c>
      <c r="AA41" s="3" t="s">
        <v>933</v>
      </c>
      <c r="AB41" s="3" t="s">
        <v>984</v>
      </c>
      <c r="AC41" s="3" t="s">
        <v>508</v>
      </c>
      <c r="AD41" s="3" t="s">
        <v>149</v>
      </c>
      <c r="AE41" s="3" t="s">
        <v>393</v>
      </c>
      <c r="AJ41" s="3" t="s">
        <v>330</v>
      </c>
      <c r="AK41" s="3" t="s">
        <v>35</v>
      </c>
      <c r="AL41" s="3" t="s">
        <v>1298</v>
      </c>
      <c r="AN41" s="3" t="s">
        <v>39</v>
      </c>
      <c r="AO41" s="3" t="s">
        <v>1362</v>
      </c>
      <c r="AQ41" s="3" t="s">
        <v>1422</v>
      </c>
      <c r="AR41" s="3" t="s">
        <v>1932</v>
      </c>
      <c r="AT41" s="3" t="s">
        <v>532</v>
      </c>
      <c r="AU41" s="3" t="s">
        <v>43</v>
      </c>
      <c r="AV41" s="3" t="s">
        <v>37</v>
      </c>
      <c r="AW41" s="3" t="s">
        <v>1560</v>
      </c>
      <c r="BA41" s="3" t="s">
        <v>1736</v>
      </c>
      <c r="BC41" s="3" t="s">
        <v>330</v>
      </c>
      <c r="BD41" s="3" t="s">
        <v>885</v>
      </c>
    </row>
    <row r="42" spans="1:56">
      <c r="A42" t="s">
        <v>1385</v>
      </c>
      <c r="B42" s="3" t="s">
        <v>44</v>
      </c>
      <c r="C42" s="3"/>
      <c r="D42" s="3"/>
      <c r="F42" s="3" t="s">
        <v>137</v>
      </c>
      <c r="G42" s="3" t="s">
        <v>204</v>
      </c>
      <c r="H42" s="3" t="s">
        <v>257</v>
      </c>
      <c r="L42" s="3" t="s">
        <v>50</v>
      </c>
      <c r="M42" s="3" t="s">
        <v>371</v>
      </c>
      <c r="P42" s="3" t="s">
        <v>488</v>
      </c>
      <c r="Q42" s="3" t="s">
        <v>40</v>
      </c>
      <c r="R42" s="3" t="s">
        <v>134</v>
      </c>
      <c r="S42" s="3" t="s">
        <v>394</v>
      </c>
      <c r="T42" s="3" t="s">
        <v>657</v>
      </c>
      <c r="U42" s="3" t="s">
        <v>128</v>
      </c>
      <c r="V42" s="3" t="s">
        <v>786</v>
      </c>
      <c r="Z42" s="3" t="s">
        <v>286</v>
      </c>
      <c r="AA42" s="3" t="s">
        <v>136</v>
      </c>
      <c r="AB42" s="3" t="s">
        <v>44</v>
      </c>
      <c r="AC42" s="3" t="s">
        <v>557</v>
      </c>
      <c r="AD42" s="3" t="s">
        <v>1069</v>
      </c>
      <c r="AE42" s="3" t="s">
        <v>309</v>
      </c>
      <c r="AJ42" s="3" t="s">
        <v>1196</v>
      </c>
      <c r="AK42" s="3" t="s">
        <v>1238</v>
      </c>
      <c r="AL42" s="3" t="s">
        <v>1299</v>
      </c>
      <c r="AN42" s="3" t="s">
        <v>40</v>
      </c>
      <c r="AO42" s="3" t="s">
        <v>136</v>
      </c>
      <c r="AQ42" s="3" t="s">
        <v>1423</v>
      </c>
      <c r="AR42" s="3" t="s">
        <v>1933</v>
      </c>
      <c r="AT42" s="3" t="s">
        <v>1463</v>
      </c>
      <c r="AU42" s="3" t="s">
        <v>136</v>
      </c>
      <c r="AV42" s="3" t="s">
        <v>728</v>
      </c>
      <c r="AW42" s="3" t="s">
        <v>1561</v>
      </c>
      <c r="BA42" s="3" t="s">
        <v>1239</v>
      </c>
      <c r="BC42" s="3" t="s">
        <v>1826</v>
      </c>
      <c r="BD42" s="3" t="s">
        <v>1849</v>
      </c>
    </row>
    <row r="43" spans="1:56">
      <c r="A43" t="s">
        <v>1402</v>
      </c>
      <c r="B43" s="3" t="s">
        <v>45</v>
      </c>
      <c r="C43" s="3"/>
      <c r="D43" s="3"/>
      <c r="F43" s="3" t="s">
        <v>138</v>
      </c>
      <c r="G43" s="3" t="s">
        <v>205</v>
      </c>
      <c r="H43" s="3" t="s">
        <v>258</v>
      </c>
      <c r="L43" s="3" t="s">
        <v>321</v>
      </c>
      <c r="M43" s="3" t="s">
        <v>372</v>
      </c>
      <c r="P43" s="3" t="s">
        <v>489</v>
      </c>
      <c r="Q43" s="3" t="s">
        <v>512</v>
      </c>
      <c r="R43" s="3" t="s">
        <v>517</v>
      </c>
      <c r="S43" s="3" t="s">
        <v>509</v>
      </c>
      <c r="T43" s="3" t="s">
        <v>658</v>
      </c>
      <c r="U43" s="3" t="s">
        <v>723</v>
      </c>
      <c r="V43" s="3" t="s">
        <v>532</v>
      </c>
      <c r="Z43" s="3" t="s">
        <v>875</v>
      </c>
      <c r="AA43" s="3" t="s">
        <v>612</v>
      </c>
      <c r="AB43" s="3" t="s">
        <v>985</v>
      </c>
      <c r="AC43" s="3" t="s">
        <v>37</v>
      </c>
      <c r="AD43" s="3" t="s">
        <v>532</v>
      </c>
      <c r="AE43" s="3" t="s">
        <v>727</v>
      </c>
      <c r="AJ43" s="3" t="s">
        <v>1197</v>
      </c>
      <c r="AK43" s="3" t="s">
        <v>1239</v>
      </c>
      <c r="AL43" s="3" t="s">
        <v>687</v>
      </c>
      <c r="AN43" s="3" t="s">
        <v>517</v>
      </c>
      <c r="AO43" s="3" t="s">
        <v>138</v>
      </c>
      <c r="AQ43" s="3" t="s">
        <v>1424</v>
      </c>
      <c r="AR43" s="3" t="s">
        <v>1934</v>
      </c>
      <c r="AT43" s="3" t="s">
        <v>1464</v>
      </c>
      <c r="AU43" s="3" t="s">
        <v>1489</v>
      </c>
      <c r="AV43" s="3" t="s">
        <v>38</v>
      </c>
      <c r="AW43" s="3" t="s">
        <v>1562</v>
      </c>
      <c r="BA43" s="3" t="s">
        <v>1737</v>
      </c>
      <c r="BC43" s="3" t="s">
        <v>59</v>
      </c>
      <c r="BD43" s="3" t="s">
        <v>53</v>
      </c>
    </row>
    <row r="44" spans="1:56">
      <c r="A44" t="s">
        <v>1893</v>
      </c>
      <c r="B44" s="3" t="s">
        <v>46</v>
      </c>
      <c r="C44" s="3"/>
      <c r="D44" s="3"/>
      <c r="F44" s="3" t="s">
        <v>139</v>
      </c>
      <c r="G44" s="3" t="s">
        <v>206</v>
      </c>
      <c r="H44" s="3" t="s">
        <v>259</v>
      </c>
      <c r="L44" s="3" t="s">
        <v>322</v>
      </c>
      <c r="M44" s="3" t="s">
        <v>373</v>
      </c>
      <c r="P44" s="3" t="s">
        <v>490</v>
      </c>
      <c r="Q44" s="3" t="s">
        <v>513</v>
      </c>
      <c r="R44" s="3" t="s">
        <v>562</v>
      </c>
      <c r="S44" s="3" t="s">
        <v>557</v>
      </c>
      <c r="T44" s="3" t="s">
        <v>39</v>
      </c>
      <c r="U44" s="3" t="s">
        <v>724</v>
      </c>
      <c r="V44" s="3" t="s">
        <v>787</v>
      </c>
      <c r="Z44" s="3" t="s">
        <v>181</v>
      </c>
      <c r="AA44" s="3" t="s">
        <v>934</v>
      </c>
      <c r="AB44" s="3" t="s">
        <v>136</v>
      </c>
      <c r="AC44" s="3" t="s">
        <v>1018</v>
      </c>
      <c r="AD44" s="3" t="s">
        <v>1070</v>
      </c>
      <c r="AE44" s="3" t="s">
        <v>1100</v>
      </c>
      <c r="AJ44" s="3" t="s">
        <v>421</v>
      </c>
      <c r="AK44" s="3" t="s">
        <v>1240</v>
      </c>
      <c r="AL44" s="3" t="s">
        <v>626</v>
      </c>
      <c r="AN44" s="3" t="s">
        <v>181</v>
      </c>
      <c r="AO44" s="3" t="s">
        <v>1363</v>
      </c>
      <c r="AQ44" s="3" t="s">
        <v>527</v>
      </c>
      <c r="AR44" s="3" t="s">
        <v>1935</v>
      </c>
      <c r="AT44" s="3" t="s">
        <v>63</v>
      </c>
      <c r="AU44" s="3" t="s">
        <v>1490</v>
      </c>
      <c r="AV44" s="3" t="s">
        <v>980</v>
      </c>
      <c r="AW44" s="3" t="s">
        <v>1563</v>
      </c>
      <c r="BA44" s="3" t="s">
        <v>1738</v>
      </c>
      <c r="BC44" s="3" t="s">
        <v>1827</v>
      </c>
      <c r="BD44" s="3" t="s">
        <v>1850</v>
      </c>
    </row>
    <row r="45" spans="1:56">
      <c r="A45" t="s">
        <v>1435</v>
      </c>
      <c r="B45" s="3" t="s">
        <v>47</v>
      </c>
      <c r="C45" s="3"/>
      <c r="D45" s="3"/>
      <c r="F45" s="3" t="s">
        <v>48</v>
      </c>
      <c r="G45" s="3" t="s">
        <v>103</v>
      </c>
      <c r="H45" s="3" t="s">
        <v>260</v>
      </c>
      <c r="L45" s="3" t="s">
        <v>53</v>
      </c>
      <c r="M45" s="3" t="s">
        <v>374</v>
      </c>
      <c r="P45" s="3" t="s">
        <v>68</v>
      </c>
      <c r="Q45" s="3" t="s">
        <v>134</v>
      </c>
      <c r="R45" s="3" t="s">
        <v>563</v>
      </c>
      <c r="S45" s="3" t="s">
        <v>37</v>
      </c>
      <c r="T45" s="3" t="s">
        <v>40</v>
      </c>
      <c r="U45" s="3" t="s">
        <v>725</v>
      </c>
      <c r="V45" s="3" t="s">
        <v>788</v>
      </c>
      <c r="Z45" s="3" t="s">
        <v>876</v>
      </c>
      <c r="AA45" s="3" t="s">
        <v>935</v>
      </c>
      <c r="AB45" s="3" t="s">
        <v>46</v>
      </c>
      <c r="AC45" s="3" t="s">
        <v>1019</v>
      </c>
      <c r="AD45" s="3" t="s">
        <v>1071</v>
      </c>
      <c r="AE45" s="3" t="s">
        <v>1101</v>
      </c>
      <c r="AJ45" s="3" t="s">
        <v>1198</v>
      </c>
      <c r="AK45" s="3" t="s">
        <v>1241</v>
      </c>
      <c r="AL45" s="3" t="s">
        <v>1300</v>
      </c>
      <c r="AN45" s="3" t="s">
        <v>43</v>
      </c>
      <c r="AO45" s="3" t="s">
        <v>1364</v>
      </c>
      <c r="AQ45" s="3" t="s">
        <v>1425</v>
      </c>
      <c r="AR45" s="3" t="s">
        <v>1936</v>
      </c>
      <c r="AT45" s="3" t="s">
        <v>159</v>
      </c>
      <c r="AU45" s="3" t="s">
        <v>665</v>
      </c>
      <c r="AV45" s="3" t="s">
        <v>39</v>
      </c>
      <c r="AW45" s="3" t="s">
        <v>1564</v>
      </c>
      <c r="BA45" s="3" t="s">
        <v>37</v>
      </c>
      <c r="BC45" s="3" t="s">
        <v>1527</v>
      </c>
      <c r="BD45" s="3" t="s">
        <v>483</v>
      </c>
    </row>
    <row r="46" spans="1:56">
      <c r="A46" t="s">
        <v>1439</v>
      </c>
      <c r="B46" s="3" t="s">
        <v>48</v>
      </c>
      <c r="C46" s="3"/>
      <c r="D46" s="3"/>
      <c r="F46" s="3" t="s">
        <v>50</v>
      </c>
      <c r="G46" s="3" t="s">
        <v>207</v>
      </c>
      <c r="H46" s="3" t="s">
        <v>55</v>
      </c>
      <c r="L46" s="3" t="s">
        <v>323</v>
      </c>
      <c r="M46" s="3" t="s">
        <v>375</v>
      </c>
      <c r="Q46" s="3" t="s">
        <v>514</v>
      </c>
      <c r="R46" s="3" t="s">
        <v>181</v>
      </c>
      <c r="S46" s="3" t="s">
        <v>131</v>
      </c>
      <c r="T46" s="3" t="s">
        <v>659</v>
      </c>
      <c r="U46" s="3" t="s">
        <v>726</v>
      </c>
      <c r="V46" s="3" t="s">
        <v>789</v>
      </c>
      <c r="Z46" s="3" t="s">
        <v>877</v>
      </c>
      <c r="AA46" s="3" t="s">
        <v>51</v>
      </c>
      <c r="AB46" s="3" t="s">
        <v>48</v>
      </c>
      <c r="AC46" s="3" t="s">
        <v>131</v>
      </c>
      <c r="AD46" s="3" t="s">
        <v>1072</v>
      </c>
      <c r="AE46" s="3" t="s">
        <v>1019</v>
      </c>
      <c r="AJ46" s="3" t="s">
        <v>1199</v>
      </c>
      <c r="AK46" s="3" t="s">
        <v>510</v>
      </c>
      <c r="AL46" s="3" t="s">
        <v>536</v>
      </c>
      <c r="AN46" s="3" t="s">
        <v>1324</v>
      </c>
      <c r="AO46" s="3" t="s">
        <v>1365</v>
      </c>
      <c r="AQ46" s="3" t="s">
        <v>53</v>
      </c>
      <c r="AR46" s="3" t="s">
        <v>1937</v>
      </c>
      <c r="AT46" s="3" t="s">
        <v>1465</v>
      </c>
      <c r="AU46" s="3" t="s">
        <v>51</v>
      </c>
      <c r="AV46" s="3" t="s">
        <v>40</v>
      </c>
      <c r="AW46" s="3" t="s">
        <v>1565</v>
      </c>
      <c r="BA46" s="3" t="s">
        <v>1322</v>
      </c>
      <c r="BC46" s="3" t="s">
        <v>1828</v>
      </c>
      <c r="BD46" s="3" t="s">
        <v>1851</v>
      </c>
    </row>
    <row r="47" spans="1:56">
      <c r="A47" t="s">
        <v>1467</v>
      </c>
      <c r="B47" s="3" t="s">
        <v>49</v>
      </c>
      <c r="C47" s="3"/>
      <c r="D47" s="3"/>
      <c r="F47" s="3" t="s">
        <v>140</v>
      </c>
      <c r="G47" s="3" t="s">
        <v>208</v>
      </c>
      <c r="H47" s="3" t="s">
        <v>261</v>
      </c>
      <c r="L47" s="3" t="s">
        <v>324</v>
      </c>
      <c r="M47" s="3" t="s">
        <v>376</v>
      </c>
      <c r="Q47" s="3" t="s">
        <v>515</v>
      </c>
      <c r="R47" s="3" t="s">
        <v>3412</v>
      </c>
      <c r="S47" s="3" t="s">
        <v>176</v>
      </c>
      <c r="T47" s="3" t="s">
        <v>134</v>
      </c>
      <c r="U47" s="3" t="s">
        <v>394</v>
      </c>
      <c r="V47" s="3" t="s">
        <v>790</v>
      </c>
      <c r="Z47" s="3" t="s">
        <v>878</v>
      </c>
      <c r="AA47" s="3" t="s">
        <v>321</v>
      </c>
      <c r="AB47" s="3" t="s">
        <v>50</v>
      </c>
      <c r="AC47" s="3" t="s">
        <v>1020</v>
      </c>
      <c r="AD47" s="3" t="s">
        <v>687</v>
      </c>
      <c r="AE47" s="3" t="s">
        <v>1102</v>
      </c>
      <c r="AJ47" s="3" t="s">
        <v>1200</v>
      </c>
      <c r="AK47" s="3" t="s">
        <v>1242</v>
      </c>
      <c r="AL47" s="3" t="s">
        <v>958</v>
      </c>
      <c r="AN47" s="3" t="s">
        <v>138</v>
      </c>
      <c r="AO47" s="3" t="s">
        <v>409</v>
      </c>
      <c r="AQ47" s="3" t="s">
        <v>54</v>
      </c>
      <c r="AR47" s="3" t="s">
        <v>1938</v>
      </c>
      <c r="AT47" s="3" t="s">
        <v>814</v>
      </c>
      <c r="AU47" s="3" t="s">
        <v>666</v>
      </c>
      <c r="AV47" s="3" t="s">
        <v>134</v>
      </c>
      <c r="AW47" s="3" t="s">
        <v>1566</v>
      </c>
      <c r="BA47" s="3" t="s">
        <v>1739</v>
      </c>
      <c r="BC47" s="3" t="s">
        <v>337</v>
      </c>
      <c r="BD47" s="3" t="s">
        <v>1852</v>
      </c>
    </row>
    <row r="48" spans="1:56">
      <c r="A48" t="s">
        <v>1505</v>
      </c>
      <c r="B48" s="3" t="s">
        <v>50</v>
      </c>
      <c r="C48" s="3"/>
      <c r="D48" s="3"/>
      <c r="F48" s="3" t="s">
        <v>141</v>
      </c>
      <c r="G48" s="3" t="s">
        <v>209</v>
      </c>
      <c r="H48" s="3" t="s">
        <v>262</v>
      </c>
      <c r="L48" s="3" t="s">
        <v>325</v>
      </c>
      <c r="M48" s="3" t="s">
        <v>377</v>
      </c>
      <c r="Q48" s="3" t="s">
        <v>516</v>
      </c>
      <c r="R48" s="3" t="s">
        <v>43</v>
      </c>
      <c r="S48" s="3" t="s">
        <v>605</v>
      </c>
      <c r="T48" s="3" t="s">
        <v>660</v>
      </c>
      <c r="U48" s="3" t="s">
        <v>509</v>
      </c>
      <c r="V48" s="3" t="s">
        <v>791</v>
      </c>
      <c r="Z48" s="3" t="s">
        <v>519</v>
      </c>
      <c r="AA48" s="3" t="s">
        <v>936</v>
      </c>
      <c r="AB48" s="3" t="s">
        <v>51</v>
      </c>
      <c r="AC48" s="3" t="s">
        <v>871</v>
      </c>
      <c r="AD48" s="3" t="s">
        <v>1073</v>
      </c>
      <c r="AE48" s="3" t="s">
        <v>131</v>
      </c>
      <c r="AJ48" s="3" t="s">
        <v>1201</v>
      </c>
      <c r="AK48" s="3" t="s">
        <v>1243</v>
      </c>
      <c r="AL48" s="3" t="s">
        <v>1301</v>
      </c>
      <c r="AN48" s="3" t="s">
        <v>1325</v>
      </c>
      <c r="AO48" s="3" t="s">
        <v>1366</v>
      </c>
      <c r="AQ48" s="3" t="s">
        <v>1426</v>
      </c>
      <c r="AR48" s="3" t="s">
        <v>1939</v>
      </c>
      <c r="AU48" s="3" t="s">
        <v>1491</v>
      </c>
      <c r="AV48" s="3" t="s">
        <v>517</v>
      </c>
      <c r="AW48" s="3" t="s">
        <v>643</v>
      </c>
      <c r="BA48" s="3" t="s">
        <v>1740</v>
      </c>
      <c r="BC48" s="3" t="s">
        <v>1829</v>
      </c>
      <c r="BD48" s="3" t="s">
        <v>1853</v>
      </c>
    </row>
    <row r="49" spans="1:56">
      <c r="A49" t="s">
        <v>1532</v>
      </c>
      <c r="B49" s="3" t="s">
        <v>51</v>
      </c>
      <c r="C49" s="3"/>
      <c r="D49" s="3"/>
      <c r="F49" s="3" t="s">
        <v>53</v>
      </c>
      <c r="G49" s="3" t="s">
        <v>210</v>
      </c>
      <c r="H49" s="3" t="s">
        <v>263</v>
      </c>
      <c r="L49" s="3" t="s">
        <v>193</v>
      </c>
      <c r="M49" s="3" t="s">
        <v>240</v>
      </c>
      <c r="Q49" s="3" t="s">
        <v>517</v>
      </c>
      <c r="R49" s="3" t="s">
        <v>48</v>
      </c>
      <c r="S49" s="3" t="s">
        <v>606</v>
      </c>
      <c r="T49" s="3" t="s">
        <v>661</v>
      </c>
      <c r="U49" s="3" t="s">
        <v>727</v>
      </c>
      <c r="V49" s="3" t="s">
        <v>3429</v>
      </c>
      <c r="Z49" s="3" t="s">
        <v>879</v>
      </c>
      <c r="AA49" s="3" t="s">
        <v>937</v>
      </c>
      <c r="AB49" s="3" t="s">
        <v>53</v>
      </c>
      <c r="AC49" s="3" t="s">
        <v>39</v>
      </c>
      <c r="AD49" s="3" t="s">
        <v>1074</v>
      </c>
      <c r="AE49" s="3" t="s">
        <v>40</v>
      </c>
      <c r="AJ49" s="3" t="s">
        <v>1202</v>
      </c>
      <c r="AK49" s="3" t="s">
        <v>1244</v>
      </c>
      <c r="AL49" s="3" t="s">
        <v>1302</v>
      </c>
      <c r="AN49" s="3" t="s">
        <v>611</v>
      </c>
      <c r="AO49" s="3" t="s">
        <v>51</v>
      </c>
      <c r="AQ49" s="3" t="s">
        <v>1253</v>
      </c>
      <c r="AR49" s="3" t="s">
        <v>1940</v>
      </c>
      <c r="AU49" s="3" t="s">
        <v>1492</v>
      </c>
      <c r="AV49" s="3" t="s">
        <v>181</v>
      </c>
      <c r="AW49" s="3" t="s">
        <v>1567</v>
      </c>
      <c r="BA49" s="3" t="s">
        <v>1741</v>
      </c>
      <c r="BC49" s="3" t="s">
        <v>1673</v>
      </c>
      <c r="BD49" s="3" t="s">
        <v>418</v>
      </c>
    </row>
    <row r="50" spans="1:56">
      <c r="A50" t="s">
        <v>1969</v>
      </c>
      <c r="B50" s="3" t="s">
        <v>52</v>
      </c>
      <c r="C50" s="3"/>
      <c r="D50" s="3"/>
      <c r="F50" s="3" t="s">
        <v>54</v>
      </c>
      <c r="G50" s="3" t="s">
        <v>211</v>
      </c>
      <c r="H50" s="3" t="s">
        <v>145</v>
      </c>
      <c r="L50" s="3" t="s">
        <v>326</v>
      </c>
      <c r="M50" s="3" t="s">
        <v>378</v>
      </c>
      <c r="Q50" s="3" t="s">
        <v>181</v>
      </c>
      <c r="R50" s="3" t="s">
        <v>50</v>
      </c>
      <c r="S50" s="3" t="s">
        <v>39</v>
      </c>
      <c r="T50" s="3" t="s">
        <v>251</v>
      </c>
      <c r="U50" s="3" t="s">
        <v>557</v>
      </c>
      <c r="V50" s="3" t="s">
        <v>792</v>
      </c>
      <c r="Z50" s="3" t="s">
        <v>880</v>
      </c>
      <c r="AA50" s="3" t="s">
        <v>938</v>
      </c>
      <c r="AB50" s="3" t="s">
        <v>54</v>
      </c>
      <c r="AC50" s="3" t="s">
        <v>400</v>
      </c>
      <c r="AD50" s="3" t="s">
        <v>1075</v>
      </c>
      <c r="AE50" s="3" t="s">
        <v>134</v>
      </c>
      <c r="AJ50" s="3" t="s">
        <v>535</v>
      </c>
      <c r="AK50" s="3" t="s">
        <v>1245</v>
      </c>
      <c r="AL50" s="3" t="s">
        <v>1303</v>
      </c>
      <c r="AN50" s="3" t="s">
        <v>48</v>
      </c>
      <c r="AO50" s="3" t="s">
        <v>1367</v>
      </c>
      <c r="AQ50" s="3" t="s">
        <v>1427</v>
      </c>
      <c r="AR50" s="3" t="s">
        <v>1941</v>
      </c>
      <c r="AU50" s="3" t="s">
        <v>1493</v>
      </c>
      <c r="AV50" s="3" t="s">
        <v>42</v>
      </c>
      <c r="AW50" s="3" t="s">
        <v>1568</v>
      </c>
      <c r="BA50" s="3" t="s">
        <v>1742</v>
      </c>
      <c r="BC50" s="3" t="s">
        <v>1674</v>
      </c>
      <c r="BD50" s="3" t="s">
        <v>147</v>
      </c>
    </row>
    <row r="51" spans="1:56">
      <c r="A51" t="s">
        <v>1691</v>
      </c>
      <c r="B51" s="3" t="s">
        <v>53</v>
      </c>
      <c r="C51" s="3"/>
      <c r="D51" s="3"/>
      <c r="F51" s="3" t="s">
        <v>142</v>
      </c>
      <c r="G51" s="3" t="s">
        <v>212</v>
      </c>
      <c r="H51" s="3" t="s">
        <v>264</v>
      </c>
      <c r="L51" s="3" t="s">
        <v>327</v>
      </c>
      <c r="M51" s="3" t="s">
        <v>379</v>
      </c>
      <c r="Q51" s="3" t="s">
        <v>779</v>
      </c>
      <c r="R51" s="3" t="s">
        <v>51</v>
      </c>
      <c r="S51" s="3" t="s">
        <v>400</v>
      </c>
      <c r="T51" s="3" t="s">
        <v>662</v>
      </c>
      <c r="U51" s="3" t="s">
        <v>397</v>
      </c>
      <c r="V51" s="3" t="s">
        <v>793</v>
      </c>
      <c r="Z51" s="3" t="s">
        <v>881</v>
      </c>
      <c r="AA51" s="3" t="s">
        <v>939</v>
      </c>
      <c r="AB51" s="3" t="s">
        <v>986</v>
      </c>
      <c r="AC51" s="3" t="s">
        <v>40</v>
      </c>
      <c r="AD51" s="3" t="s">
        <v>488</v>
      </c>
      <c r="AE51" s="3" t="s">
        <v>1103</v>
      </c>
      <c r="AJ51" s="3" t="s">
        <v>1203</v>
      </c>
      <c r="AK51" s="3" t="s">
        <v>39</v>
      </c>
      <c r="AL51" s="3" t="s">
        <v>1304</v>
      </c>
      <c r="AN51" s="3" t="s">
        <v>1326</v>
      </c>
      <c r="AO51" s="3" t="s">
        <v>412</v>
      </c>
      <c r="AQ51" s="3" t="s">
        <v>56</v>
      </c>
      <c r="AR51" s="3" t="s">
        <v>1942</v>
      </c>
      <c r="AU51" s="3" t="s">
        <v>1494</v>
      </c>
      <c r="AV51" s="3" t="s">
        <v>43</v>
      </c>
      <c r="AW51" s="3" t="s">
        <v>1569</v>
      </c>
      <c r="BA51" s="3" t="s">
        <v>1743</v>
      </c>
      <c r="BC51" s="3" t="s">
        <v>444</v>
      </c>
      <c r="BD51" s="3" t="s">
        <v>1332</v>
      </c>
    </row>
    <row r="52" spans="1:56">
      <c r="A52" t="s">
        <v>1709</v>
      </c>
      <c r="B52" s="3" t="s">
        <v>54</v>
      </c>
      <c r="C52" s="3"/>
      <c r="D52" s="3"/>
      <c r="F52" s="3" t="s">
        <v>143</v>
      </c>
      <c r="G52" s="3" t="s">
        <v>213</v>
      </c>
      <c r="H52" s="3" t="s">
        <v>265</v>
      </c>
      <c r="L52" s="3" t="s">
        <v>328</v>
      </c>
      <c r="M52" s="3" t="s">
        <v>380</v>
      </c>
      <c r="Q52" s="3" t="s">
        <v>43</v>
      </c>
      <c r="R52" s="3" t="s">
        <v>321</v>
      </c>
      <c r="S52" s="3" t="s">
        <v>40</v>
      </c>
      <c r="T52" s="3" t="s">
        <v>663</v>
      </c>
      <c r="U52" s="3" t="s">
        <v>510</v>
      </c>
      <c r="V52" s="3" t="s">
        <v>794</v>
      </c>
      <c r="Z52" s="3" t="s">
        <v>882</v>
      </c>
      <c r="AA52" s="3" t="s">
        <v>412</v>
      </c>
      <c r="AB52" s="3" t="s">
        <v>143</v>
      </c>
      <c r="AC52" s="3" t="s">
        <v>134</v>
      </c>
      <c r="AD52" s="3" t="s">
        <v>1076</v>
      </c>
      <c r="AE52" s="3" t="s">
        <v>1104</v>
      </c>
      <c r="AJ52" s="3" t="s">
        <v>576</v>
      </c>
      <c r="AK52" s="3" t="s">
        <v>1246</v>
      </c>
      <c r="AL52" s="3" t="s">
        <v>1305</v>
      </c>
      <c r="AN52" s="3" t="s">
        <v>50</v>
      </c>
      <c r="AO52" s="3" t="s">
        <v>1368</v>
      </c>
      <c r="AQ52" s="3" t="s">
        <v>1428</v>
      </c>
      <c r="AR52" s="3" t="s">
        <v>1943</v>
      </c>
      <c r="AU52" s="3" t="s">
        <v>1495</v>
      </c>
      <c r="AV52" s="3" t="s">
        <v>480</v>
      </c>
      <c r="AW52" s="3" t="s">
        <v>1570</v>
      </c>
      <c r="BA52" s="3" t="s">
        <v>1107</v>
      </c>
      <c r="BC52" s="3" t="s">
        <v>445</v>
      </c>
      <c r="BD52" s="3" t="s">
        <v>1854</v>
      </c>
    </row>
    <row r="53" spans="1:56">
      <c r="A53" t="s">
        <v>1718</v>
      </c>
      <c r="B53" s="3" t="s">
        <v>55</v>
      </c>
      <c r="C53" s="3"/>
      <c r="D53" s="3"/>
      <c r="F53" s="3" t="s">
        <v>144</v>
      </c>
      <c r="G53" s="3" t="s">
        <v>214</v>
      </c>
      <c r="H53" s="3" t="s">
        <v>266</v>
      </c>
      <c r="L53" s="3" t="s">
        <v>329</v>
      </c>
      <c r="M53" s="3" t="s">
        <v>242</v>
      </c>
      <c r="Q53" s="3" t="s">
        <v>44</v>
      </c>
      <c r="R53" s="3" t="s">
        <v>564</v>
      </c>
      <c r="S53" s="3" t="s">
        <v>134</v>
      </c>
      <c r="T53" s="3" t="s">
        <v>664</v>
      </c>
      <c r="U53" s="3" t="s">
        <v>37</v>
      </c>
      <c r="V53" s="3" t="s">
        <v>795</v>
      </c>
      <c r="Z53" s="3" t="s">
        <v>883</v>
      </c>
      <c r="AA53" s="3" t="s">
        <v>940</v>
      </c>
      <c r="AB53" s="3" t="s">
        <v>987</v>
      </c>
      <c r="AC53" s="3" t="s">
        <v>517</v>
      </c>
      <c r="AD53" s="3" t="s">
        <v>1077</v>
      </c>
      <c r="AE53" s="3" t="s">
        <v>1105</v>
      </c>
      <c r="AJ53" s="3" t="s">
        <v>843</v>
      </c>
      <c r="AK53" s="3" t="s">
        <v>403</v>
      </c>
      <c r="AL53" s="3" t="s">
        <v>585</v>
      </c>
      <c r="AN53" s="3" t="s">
        <v>1327</v>
      </c>
      <c r="AO53" s="3" t="s">
        <v>565</v>
      </c>
      <c r="AQ53" s="3" t="s">
        <v>58</v>
      </c>
      <c r="AR53" s="3" t="s">
        <v>1944</v>
      </c>
      <c r="AU53" s="3" t="s">
        <v>945</v>
      </c>
      <c r="AV53" s="3" t="s">
        <v>136</v>
      </c>
      <c r="AW53" s="3" t="s">
        <v>1571</v>
      </c>
      <c r="BA53" s="3" t="s">
        <v>44</v>
      </c>
      <c r="BC53" s="3" t="s">
        <v>1830</v>
      </c>
      <c r="BD53" s="3" t="s">
        <v>1855</v>
      </c>
    </row>
    <row r="54" spans="1:56">
      <c r="A54" t="s">
        <v>1791</v>
      </c>
      <c r="B54" s="3" t="s">
        <v>56</v>
      </c>
      <c r="C54" s="3"/>
      <c r="D54" s="3"/>
      <c r="F54" s="3" t="s">
        <v>56</v>
      </c>
      <c r="G54" s="3" t="s">
        <v>215</v>
      </c>
      <c r="H54" s="3" t="s">
        <v>267</v>
      </c>
      <c r="L54" s="3" t="s">
        <v>147</v>
      </c>
      <c r="M54" s="3" t="s">
        <v>381</v>
      </c>
      <c r="Q54" s="3" t="s">
        <v>519</v>
      </c>
      <c r="R54" s="3" t="s">
        <v>53</v>
      </c>
      <c r="S54" s="3" t="s">
        <v>403</v>
      </c>
      <c r="T54" s="3" t="s">
        <v>136</v>
      </c>
      <c r="U54" s="3" t="s">
        <v>728</v>
      </c>
      <c r="V54" s="3" t="s">
        <v>796</v>
      </c>
      <c r="Z54" s="3" t="s">
        <v>524</v>
      </c>
      <c r="AA54" s="3" t="s">
        <v>941</v>
      </c>
      <c r="AB54" s="3" t="s">
        <v>988</v>
      </c>
      <c r="AC54" s="3" t="s">
        <v>1021</v>
      </c>
      <c r="AD54" s="3" t="s">
        <v>490</v>
      </c>
      <c r="AE54" s="3" t="s">
        <v>1106</v>
      </c>
      <c r="AJ54" s="3" t="s">
        <v>577</v>
      </c>
      <c r="AK54" s="3" t="s">
        <v>44</v>
      </c>
      <c r="AL54" s="3" t="s">
        <v>1306</v>
      </c>
      <c r="AN54" s="3" t="s">
        <v>1328</v>
      </c>
      <c r="AO54" s="3" t="s">
        <v>1369</v>
      </c>
      <c r="AQ54" s="3" t="s">
        <v>1429</v>
      </c>
      <c r="AR54" s="3" t="s">
        <v>1945</v>
      </c>
      <c r="AU54" s="3" t="s">
        <v>1114</v>
      </c>
      <c r="AV54" s="3" t="s">
        <v>1519</v>
      </c>
      <c r="AW54" s="3" t="s">
        <v>1510</v>
      </c>
      <c r="BA54" s="3" t="s">
        <v>1744</v>
      </c>
      <c r="BC54" s="3" t="s">
        <v>1831</v>
      </c>
      <c r="BD54" s="3" t="s">
        <v>532</v>
      </c>
    </row>
    <row r="55" spans="1:56">
      <c r="A55" t="s">
        <v>1814</v>
      </c>
      <c r="B55" s="3" t="s">
        <v>57</v>
      </c>
      <c r="C55" s="3"/>
      <c r="D55" s="3"/>
      <c r="F55" s="3" t="s">
        <v>145</v>
      </c>
      <c r="G55" s="3" t="s">
        <v>216</v>
      </c>
      <c r="H55" s="3" t="s">
        <v>268</v>
      </c>
      <c r="L55" s="3" t="s">
        <v>330</v>
      </c>
      <c r="M55" s="3" t="s">
        <v>382</v>
      </c>
      <c r="Q55" s="3" t="s">
        <v>138</v>
      </c>
      <c r="R55" s="3" t="s">
        <v>54</v>
      </c>
      <c r="S55" s="3" t="s">
        <v>607</v>
      </c>
      <c r="T55" s="3" t="s">
        <v>609</v>
      </c>
      <c r="U55" s="3" t="s">
        <v>729</v>
      </c>
      <c r="V55" s="3" t="s">
        <v>797</v>
      </c>
      <c r="Z55" s="3" t="s">
        <v>884</v>
      </c>
      <c r="AA55" s="3" t="s">
        <v>942</v>
      </c>
      <c r="AB55" s="3" t="s">
        <v>989</v>
      </c>
      <c r="AC55" s="3" t="s">
        <v>135</v>
      </c>
      <c r="AD55" s="3" t="s">
        <v>1078</v>
      </c>
      <c r="AE55" s="3" t="s">
        <v>517</v>
      </c>
      <c r="AJ55" s="3" t="s">
        <v>1204</v>
      </c>
      <c r="AK55" s="3" t="s">
        <v>1247</v>
      </c>
      <c r="AN55" s="3" t="s">
        <v>527</v>
      </c>
      <c r="AO55" s="3" t="s">
        <v>1370</v>
      </c>
      <c r="AQ55" s="3" t="s">
        <v>1430</v>
      </c>
      <c r="AR55" s="3" t="s">
        <v>1946</v>
      </c>
      <c r="AU55" s="3" t="s">
        <v>1429</v>
      </c>
      <c r="AV55" s="3" t="s">
        <v>1520</v>
      </c>
      <c r="AW55" s="3" t="s">
        <v>1572</v>
      </c>
      <c r="BA55" s="3" t="s">
        <v>610</v>
      </c>
      <c r="BC55" s="3" t="s">
        <v>1341</v>
      </c>
      <c r="BD55" s="3" t="s">
        <v>952</v>
      </c>
    </row>
    <row r="56" spans="1:56">
      <c r="A56" t="s">
        <v>1832</v>
      </c>
      <c r="B56" s="3" t="s">
        <v>58</v>
      </c>
      <c r="C56" s="3"/>
      <c r="D56" s="3"/>
      <c r="F56" s="3" t="s">
        <v>58</v>
      </c>
      <c r="G56" s="3" t="s">
        <v>217</v>
      </c>
      <c r="H56" s="3" t="s">
        <v>269</v>
      </c>
      <c r="L56" s="3" t="s">
        <v>331</v>
      </c>
      <c r="M56" s="3" t="s">
        <v>383</v>
      </c>
      <c r="Q56" s="3" t="s">
        <v>520</v>
      </c>
      <c r="R56" s="3" t="s">
        <v>55</v>
      </c>
      <c r="S56" s="3" t="s">
        <v>608</v>
      </c>
      <c r="T56" s="3" t="s">
        <v>138</v>
      </c>
      <c r="U56" s="3" t="s">
        <v>39</v>
      </c>
      <c r="V56" s="3" t="s">
        <v>798</v>
      </c>
      <c r="Z56" s="3" t="s">
        <v>885</v>
      </c>
      <c r="AA56" s="3" t="s">
        <v>943</v>
      </c>
      <c r="AB56" s="3" t="s">
        <v>990</v>
      </c>
      <c r="AC56" s="3" t="s">
        <v>43</v>
      </c>
      <c r="AD56" s="3" t="s">
        <v>1079</v>
      </c>
      <c r="AE56" s="3" t="s">
        <v>1107</v>
      </c>
      <c r="AJ56" s="3" t="s">
        <v>1205</v>
      </c>
      <c r="AK56" s="3" t="s">
        <v>136</v>
      </c>
      <c r="AN56" s="3" t="s">
        <v>564</v>
      </c>
      <c r="AO56" s="3" t="s">
        <v>1371</v>
      </c>
      <c r="AQ56" s="3" t="s">
        <v>1431</v>
      </c>
      <c r="AR56" s="3" t="s">
        <v>1947</v>
      </c>
      <c r="AU56" s="3" t="s">
        <v>1496</v>
      </c>
      <c r="AV56" s="3" t="s">
        <v>1521</v>
      </c>
      <c r="AW56" s="3" t="s">
        <v>1573</v>
      </c>
      <c r="BA56" s="3" t="s">
        <v>1745</v>
      </c>
      <c r="BC56" s="3" t="s">
        <v>1208</v>
      </c>
      <c r="BD56" s="3" t="s">
        <v>1653</v>
      </c>
    </row>
    <row r="57" spans="1:56">
      <c r="A57" t="s">
        <v>1867</v>
      </c>
      <c r="B57" s="3" t="s">
        <v>59</v>
      </c>
      <c r="C57" s="3"/>
      <c r="D57" s="3"/>
      <c r="F57" s="3" t="s">
        <v>146</v>
      </c>
      <c r="G57" s="3" t="s">
        <v>218</v>
      </c>
      <c r="H57" s="3" t="s">
        <v>270</v>
      </c>
      <c r="L57" s="3" t="s">
        <v>332</v>
      </c>
      <c r="M57" s="3" t="s">
        <v>32</v>
      </c>
      <c r="Q57" s="3" t="s">
        <v>521</v>
      </c>
      <c r="R57" s="3" t="s">
        <v>143</v>
      </c>
      <c r="S57" s="3" t="s">
        <v>44</v>
      </c>
      <c r="T57" s="3" t="s">
        <v>612</v>
      </c>
      <c r="U57" s="3" t="s">
        <v>40</v>
      </c>
      <c r="V57" s="3" t="s">
        <v>159</v>
      </c>
      <c r="Z57" s="3" t="s">
        <v>886</v>
      </c>
      <c r="AA57" s="3" t="s">
        <v>944</v>
      </c>
      <c r="AB57" s="3" t="s">
        <v>56</v>
      </c>
      <c r="AC57" s="3" t="s">
        <v>480</v>
      </c>
      <c r="AD57" s="3" t="s">
        <v>1080</v>
      </c>
      <c r="AE57" s="3" t="s">
        <v>136</v>
      </c>
      <c r="AJ57" s="3" t="s">
        <v>1206</v>
      </c>
      <c r="AK57" s="3" t="s">
        <v>1248</v>
      </c>
      <c r="AN57" s="3" t="s">
        <v>53</v>
      </c>
      <c r="AO57" s="3" t="s">
        <v>1372</v>
      </c>
      <c r="AQ57" s="3" t="s">
        <v>812</v>
      </c>
      <c r="AR57" s="3" t="s">
        <v>1948</v>
      </c>
      <c r="AU57" s="3" t="s">
        <v>1497</v>
      </c>
      <c r="AV57" s="3" t="s">
        <v>47</v>
      </c>
      <c r="AW57" s="3" t="s">
        <v>1574</v>
      </c>
      <c r="BA57" s="3" t="s">
        <v>48</v>
      </c>
      <c r="BD57" s="3" t="s">
        <v>1856</v>
      </c>
    </row>
    <row r="58" spans="1:56">
      <c r="B58" s="3" t="s">
        <v>60</v>
      </c>
      <c r="C58" s="3"/>
      <c r="D58" s="3"/>
      <c r="F58" s="3" t="s">
        <v>147</v>
      </c>
      <c r="G58" s="3" t="s">
        <v>219</v>
      </c>
      <c r="H58" s="3" t="s">
        <v>271</v>
      </c>
      <c r="L58" s="3" t="s">
        <v>333</v>
      </c>
      <c r="M58" s="3" t="s">
        <v>384</v>
      </c>
      <c r="Q58" s="3" t="s">
        <v>522</v>
      </c>
      <c r="R58" s="3" t="s">
        <v>565</v>
      </c>
      <c r="S58" s="3" t="s">
        <v>609</v>
      </c>
      <c r="T58" s="3" t="s">
        <v>665</v>
      </c>
      <c r="U58" s="3" t="s">
        <v>730</v>
      </c>
      <c r="V58" s="3" t="s">
        <v>539</v>
      </c>
      <c r="Z58" s="3" t="s">
        <v>887</v>
      </c>
      <c r="AA58" s="3" t="s">
        <v>945</v>
      </c>
      <c r="AB58" s="3" t="s">
        <v>58</v>
      </c>
      <c r="AC58" s="3" t="s">
        <v>136</v>
      </c>
      <c r="AE58" s="3" t="s">
        <v>138</v>
      </c>
      <c r="AJ58" s="3" t="s">
        <v>443</v>
      </c>
      <c r="AK58" s="3" t="s">
        <v>47</v>
      </c>
      <c r="AN58" s="3" t="s">
        <v>54</v>
      </c>
      <c r="AO58" s="3" t="s">
        <v>673</v>
      </c>
      <c r="AQ58" s="3" t="s">
        <v>577</v>
      </c>
      <c r="AR58" s="3" t="s">
        <v>1949</v>
      </c>
      <c r="AU58" s="3" t="s">
        <v>1498</v>
      </c>
      <c r="AV58" s="3" t="s">
        <v>48</v>
      </c>
      <c r="AW58" s="3" t="s">
        <v>27</v>
      </c>
      <c r="BA58" s="3" t="s">
        <v>1746</v>
      </c>
      <c r="BD58" s="3" t="s">
        <v>1857</v>
      </c>
    </row>
    <row r="59" spans="1:56">
      <c r="B59" s="3" t="s">
        <v>61</v>
      </c>
      <c r="C59" s="3"/>
      <c r="D59" s="3"/>
      <c r="F59" s="3" t="s">
        <v>148</v>
      </c>
      <c r="G59" s="3" t="s">
        <v>220</v>
      </c>
      <c r="H59" s="3" t="s">
        <v>272</v>
      </c>
      <c r="L59" s="3" t="s">
        <v>334</v>
      </c>
      <c r="M59" s="3" t="s">
        <v>385</v>
      </c>
      <c r="Q59" s="3" t="s">
        <v>47</v>
      </c>
      <c r="R59" s="3" t="s">
        <v>566</v>
      </c>
      <c r="S59" s="3" t="s">
        <v>610</v>
      </c>
      <c r="T59" s="3" t="s">
        <v>50</v>
      </c>
      <c r="U59" s="3" t="s">
        <v>134</v>
      </c>
      <c r="V59" s="3" t="s">
        <v>799</v>
      </c>
      <c r="Z59" s="3" t="s">
        <v>53</v>
      </c>
      <c r="AA59" s="3" t="s">
        <v>946</v>
      </c>
      <c r="AB59" s="3" t="s">
        <v>991</v>
      </c>
      <c r="AC59" s="3" t="s">
        <v>609</v>
      </c>
      <c r="AE59" s="3" t="s">
        <v>1108</v>
      </c>
      <c r="AJ59" s="3" t="s">
        <v>68</v>
      </c>
      <c r="AK59" s="3" t="s">
        <v>48</v>
      </c>
      <c r="AN59" s="3" t="s">
        <v>55</v>
      </c>
      <c r="AO59" s="3" t="s">
        <v>675</v>
      </c>
      <c r="AQ59" s="3" t="s">
        <v>1432</v>
      </c>
      <c r="AR59" s="3" t="s">
        <v>1950</v>
      </c>
      <c r="AU59" s="3" t="s">
        <v>1499</v>
      </c>
      <c r="AV59" s="3" t="s">
        <v>50</v>
      </c>
      <c r="AW59" s="3" t="s">
        <v>372</v>
      </c>
      <c r="BA59" s="3" t="s">
        <v>1249</v>
      </c>
      <c r="BD59" s="3" t="s">
        <v>1858</v>
      </c>
    </row>
    <row r="60" spans="1:56">
      <c r="B60" s="3" t="s">
        <v>62</v>
      </c>
      <c r="C60" s="3"/>
      <c r="D60" s="3"/>
      <c r="F60" s="3" t="s">
        <v>149</v>
      </c>
      <c r="H60" s="3" t="s">
        <v>273</v>
      </c>
      <c r="L60" s="3" t="s">
        <v>335</v>
      </c>
      <c r="M60" s="3" t="s">
        <v>33</v>
      </c>
      <c r="Q60" s="3" t="s">
        <v>523</v>
      </c>
      <c r="R60" s="3" t="s">
        <v>193</v>
      </c>
      <c r="S60" s="3" t="s">
        <v>611</v>
      </c>
      <c r="T60" s="3" t="s">
        <v>51</v>
      </c>
      <c r="U60" s="3" t="s">
        <v>731</v>
      </c>
      <c r="V60" s="3" t="s">
        <v>68</v>
      </c>
      <c r="Z60" s="3" t="s">
        <v>888</v>
      </c>
      <c r="AA60" s="3" t="s">
        <v>947</v>
      </c>
      <c r="AB60" s="3" t="s">
        <v>992</v>
      </c>
      <c r="AC60" s="3" t="s">
        <v>519</v>
      </c>
      <c r="AE60" s="3" t="s">
        <v>665</v>
      </c>
      <c r="AJ60" s="3" t="s">
        <v>444</v>
      </c>
      <c r="AK60" s="3" t="s">
        <v>321</v>
      </c>
      <c r="AN60" s="3" t="s">
        <v>1329</v>
      </c>
      <c r="AO60" s="3" t="s">
        <v>676</v>
      </c>
      <c r="AQ60" s="3" t="s">
        <v>1204</v>
      </c>
      <c r="AR60" s="3" t="s">
        <v>1951</v>
      </c>
      <c r="AU60" s="3" t="s">
        <v>1500</v>
      </c>
      <c r="AV60" s="3" t="s">
        <v>51</v>
      </c>
      <c r="AW60" s="3" t="s">
        <v>1575</v>
      </c>
      <c r="BA60" s="3" t="s">
        <v>281</v>
      </c>
      <c r="BD60" s="3" t="s">
        <v>1859</v>
      </c>
    </row>
    <row r="61" spans="1:56">
      <c r="B61" s="3" t="s">
        <v>63</v>
      </c>
      <c r="C61" s="3"/>
      <c r="D61" s="3"/>
      <c r="F61" s="3" t="s">
        <v>150</v>
      </c>
      <c r="H61" s="3" t="s">
        <v>274</v>
      </c>
      <c r="L61" s="3" t="s">
        <v>63</v>
      </c>
      <c r="M61" s="3" t="s">
        <v>126</v>
      </c>
      <c r="Q61" s="3" t="s">
        <v>48</v>
      </c>
      <c r="R61" s="3" t="s">
        <v>567</v>
      </c>
      <c r="S61" s="3" t="s">
        <v>612</v>
      </c>
      <c r="T61" s="3" t="s">
        <v>666</v>
      </c>
      <c r="U61" s="3" t="s">
        <v>732</v>
      </c>
      <c r="V61" s="3" t="s">
        <v>445</v>
      </c>
      <c r="Z61" s="3" t="s">
        <v>889</v>
      </c>
      <c r="AA61" s="3" t="s">
        <v>147</v>
      </c>
      <c r="AB61" s="3" t="s">
        <v>419</v>
      </c>
      <c r="AC61" s="3" t="s">
        <v>1022</v>
      </c>
      <c r="AE61" s="3" t="s">
        <v>48</v>
      </c>
      <c r="AJ61" s="3" t="s">
        <v>1207</v>
      </c>
      <c r="AK61" s="3" t="s">
        <v>1249</v>
      </c>
      <c r="AN61" s="3" t="s">
        <v>1330</v>
      </c>
      <c r="AO61" s="3" t="s">
        <v>1373</v>
      </c>
      <c r="AQ61" s="3" t="s">
        <v>159</v>
      </c>
      <c r="AR61" s="3" t="s">
        <v>1952</v>
      </c>
      <c r="AU61" s="3" t="s">
        <v>753</v>
      </c>
      <c r="AV61" s="3" t="s">
        <v>1522</v>
      </c>
      <c r="AW61" s="3" t="s">
        <v>237</v>
      </c>
      <c r="BA61" s="3" t="s">
        <v>54</v>
      </c>
      <c r="BD61" s="3" t="s">
        <v>1860</v>
      </c>
    </row>
    <row r="62" spans="1:56">
      <c r="B62" s="3" t="s">
        <v>64</v>
      </c>
      <c r="C62" s="3"/>
      <c r="D62" s="3"/>
      <c r="F62" s="3" t="s">
        <v>59</v>
      </c>
      <c r="H62" s="3" t="s">
        <v>275</v>
      </c>
      <c r="L62" s="3" t="s">
        <v>336</v>
      </c>
      <c r="M62" s="3" t="s">
        <v>386</v>
      </c>
      <c r="Q62" s="3" t="s">
        <v>50</v>
      </c>
      <c r="R62" s="3" t="s">
        <v>568</v>
      </c>
      <c r="S62" s="3" t="s">
        <v>48</v>
      </c>
      <c r="T62" s="3" t="s">
        <v>564</v>
      </c>
      <c r="U62" s="3" t="s">
        <v>517</v>
      </c>
      <c r="V62" s="3" t="s">
        <v>800</v>
      </c>
      <c r="Z62" s="3" t="s">
        <v>890</v>
      </c>
      <c r="AA62" s="3" t="s">
        <v>148</v>
      </c>
      <c r="AB62" s="3" t="s">
        <v>993</v>
      </c>
      <c r="AC62" s="3" t="s">
        <v>47</v>
      </c>
      <c r="AE62" s="3" t="s">
        <v>1109</v>
      </c>
      <c r="AJ62" s="3" t="s">
        <v>1208</v>
      </c>
      <c r="AK62" s="3" t="s">
        <v>411</v>
      </c>
      <c r="AN62" s="3" t="s">
        <v>565</v>
      </c>
      <c r="AO62" s="3" t="s">
        <v>1374</v>
      </c>
      <c r="AQ62" s="3" t="s">
        <v>1433</v>
      </c>
      <c r="AR62" s="3" t="s">
        <v>268</v>
      </c>
      <c r="AU62" s="3" t="s">
        <v>1501</v>
      </c>
      <c r="AV62" s="3" t="s">
        <v>1328</v>
      </c>
      <c r="AW62" s="3" t="s">
        <v>1576</v>
      </c>
      <c r="BA62" s="3" t="s">
        <v>743</v>
      </c>
      <c r="BD62" s="3" t="s">
        <v>337</v>
      </c>
    </row>
    <row r="63" spans="1:56">
      <c r="B63" s="3" t="s">
        <v>65</v>
      </c>
      <c r="C63" s="3"/>
      <c r="D63" s="3"/>
      <c r="F63" s="3" t="s">
        <v>151</v>
      </c>
      <c r="H63" s="3" t="s">
        <v>68</v>
      </c>
      <c r="L63" s="3" t="s">
        <v>337</v>
      </c>
      <c r="M63" s="3" t="s">
        <v>387</v>
      </c>
      <c r="Q63" s="3" t="s">
        <v>51</v>
      </c>
      <c r="R63" s="3" t="s">
        <v>56</v>
      </c>
      <c r="S63" s="3" t="s">
        <v>613</v>
      </c>
      <c r="T63" s="3" t="s">
        <v>411</v>
      </c>
      <c r="U63" s="3" t="s">
        <v>733</v>
      </c>
      <c r="V63" s="3" t="s">
        <v>801</v>
      </c>
      <c r="Z63" s="3" t="s">
        <v>891</v>
      </c>
      <c r="AA63" s="3" t="s">
        <v>948</v>
      </c>
      <c r="AB63" s="3" t="s">
        <v>153</v>
      </c>
      <c r="AC63" s="3" t="s">
        <v>48</v>
      </c>
      <c r="AE63" s="3" t="s">
        <v>1110</v>
      </c>
      <c r="AJ63" s="3" t="s">
        <v>1209</v>
      </c>
      <c r="AK63" s="3" t="s">
        <v>54</v>
      </c>
      <c r="AN63" s="3" t="s">
        <v>675</v>
      </c>
      <c r="AO63" s="3" t="s">
        <v>991</v>
      </c>
      <c r="AQ63" s="3" t="s">
        <v>443</v>
      </c>
      <c r="AR63" s="3" t="s">
        <v>1953</v>
      </c>
      <c r="AU63" s="3" t="s">
        <v>439</v>
      </c>
      <c r="AV63" s="3" t="s">
        <v>53</v>
      </c>
      <c r="AW63" s="3" t="s">
        <v>502</v>
      </c>
      <c r="BA63" s="3" t="s">
        <v>1747</v>
      </c>
      <c r="BD63" s="3" t="s">
        <v>1861</v>
      </c>
    </row>
    <row r="64" spans="1:56">
      <c r="B64" s="3" t="s">
        <v>66</v>
      </c>
      <c r="C64" s="3"/>
      <c r="D64" s="3"/>
      <c r="F64" s="3" t="s">
        <v>152</v>
      </c>
      <c r="H64" s="3" t="s">
        <v>276</v>
      </c>
      <c r="L64" s="3" t="s">
        <v>159</v>
      </c>
      <c r="M64" s="3" t="s">
        <v>388</v>
      </c>
      <c r="Q64" s="3" t="s">
        <v>524</v>
      </c>
      <c r="R64" s="3" t="s">
        <v>58</v>
      </c>
      <c r="S64" s="3" t="s">
        <v>50</v>
      </c>
      <c r="T64" s="3" t="s">
        <v>54</v>
      </c>
      <c r="U64" s="3" t="s">
        <v>734</v>
      </c>
      <c r="V64" s="3" t="s">
        <v>802</v>
      </c>
      <c r="Z64" s="3" t="s">
        <v>892</v>
      </c>
      <c r="AA64" s="3" t="s">
        <v>949</v>
      </c>
      <c r="AB64" s="3" t="s">
        <v>994</v>
      </c>
      <c r="AC64" s="3" t="s">
        <v>1023</v>
      </c>
      <c r="AE64" s="3" t="s">
        <v>1111</v>
      </c>
      <c r="AK64" s="3" t="s">
        <v>1250</v>
      </c>
      <c r="AN64" s="3" t="s">
        <v>416</v>
      </c>
      <c r="AO64" s="3" t="s">
        <v>677</v>
      </c>
      <c r="AQ64" s="3" t="s">
        <v>68</v>
      </c>
      <c r="AR64" s="3" t="s">
        <v>1954</v>
      </c>
      <c r="AU64" s="3" t="s">
        <v>159</v>
      </c>
      <c r="AV64" s="3" t="s">
        <v>54</v>
      </c>
      <c r="AW64" s="3" t="s">
        <v>1577</v>
      </c>
      <c r="BA64" s="3" t="s">
        <v>1253</v>
      </c>
      <c r="BD64" s="3" t="s">
        <v>799</v>
      </c>
    </row>
    <row r="65" spans="2:56">
      <c r="B65" s="3" t="s">
        <v>67</v>
      </c>
      <c r="C65" s="3"/>
      <c r="D65" s="3"/>
      <c r="F65" s="3" t="s">
        <v>153</v>
      </c>
      <c r="H65" s="3" t="s">
        <v>105</v>
      </c>
      <c r="L65" s="3" t="s">
        <v>338</v>
      </c>
      <c r="M65" s="3" t="s">
        <v>389</v>
      </c>
      <c r="Q65" s="3" t="s">
        <v>525</v>
      </c>
      <c r="R65" s="3" t="s">
        <v>569</v>
      </c>
      <c r="S65" s="3" t="s">
        <v>51</v>
      </c>
      <c r="T65" s="3" t="s">
        <v>667</v>
      </c>
      <c r="U65" s="3" t="s">
        <v>43</v>
      </c>
      <c r="V65" s="3" t="s">
        <v>803</v>
      </c>
      <c r="Z65" s="3" t="s">
        <v>893</v>
      </c>
      <c r="AA65" s="3" t="s">
        <v>950</v>
      </c>
      <c r="AB65" s="3" t="s">
        <v>752</v>
      </c>
      <c r="AC65" s="3" t="s">
        <v>50</v>
      </c>
      <c r="AE65" s="3" t="s">
        <v>669</v>
      </c>
      <c r="AK65" s="3" t="s">
        <v>1251</v>
      </c>
      <c r="AN65" s="3" t="s">
        <v>56</v>
      </c>
      <c r="AO65" s="3" t="s">
        <v>1375</v>
      </c>
      <c r="AQ65" s="3" t="s">
        <v>444</v>
      </c>
      <c r="AR65" s="3" t="s">
        <v>1955</v>
      </c>
      <c r="AU65" s="3" t="s">
        <v>1502</v>
      </c>
      <c r="AV65" s="3" t="s">
        <v>1250</v>
      </c>
      <c r="AW65" s="3" t="s">
        <v>1578</v>
      </c>
      <c r="BA65" s="3" t="s">
        <v>1427</v>
      </c>
      <c r="BD65" s="3" t="s">
        <v>1862</v>
      </c>
    </row>
    <row r="66" spans="2:56">
      <c r="B66" s="3" t="s">
        <v>68</v>
      </c>
      <c r="C66" s="3"/>
      <c r="D66" s="3"/>
      <c r="F66" s="3" t="s">
        <v>154</v>
      </c>
      <c r="L66" s="3" t="s">
        <v>339</v>
      </c>
      <c r="M66" s="3" t="s">
        <v>390</v>
      </c>
      <c r="Q66" s="3" t="s">
        <v>526</v>
      </c>
      <c r="R66" s="3" t="s">
        <v>570</v>
      </c>
      <c r="S66" s="3" t="s">
        <v>614</v>
      </c>
      <c r="T66" s="3" t="s">
        <v>668</v>
      </c>
      <c r="U66" s="3" t="s">
        <v>44</v>
      </c>
      <c r="Z66" s="3" t="s">
        <v>894</v>
      </c>
      <c r="AA66" s="3" t="s">
        <v>951</v>
      </c>
      <c r="AB66" s="3" t="s">
        <v>689</v>
      </c>
      <c r="AC66" s="3" t="s">
        <v>527</v>
      </c>
      <c r="AE66" s="3" t="s">
        <v>1112</v>
      </c>
      <c r="AK66" s="3" t="s">
        <v>1252</v>
      </c>
      <c r="AN66" s="3" t="s">
        <v>1331</v>
      </c>
      <c r="AO66" s="3" t="s">
        <v>1376</v>
      </c>
      <c r="AQ66" s="3" t="s">
        <v>1434</v>
      </c>
      <c r="AR66" s="3" t="s">
        <v>271</v>
      </c>
      <c r="AU66" s="3" t="s">
        <v>1503</v>
      </c>
      <c r="AV66" s="3" t="s">
        <v>55</v>
      </c>
      <c r="AW66" s="3" t="s">
        <v>1579</v>
      </c>
      <c r="BA66" s="3" t="s">
        <v>1748</v>
      </c>
      <c r="BD66" s="3" t="s">
        <v>1502</v>
      </c>
    </row>
    <row r="67" spans="2:56">
      <c r="B67" s="3" t="s">
        <v>69</v>
      </c>
      <c r="C67" s="3"/>
      <c r="D67" s="3"/>
      <c r="F67" s="3" t="s">
        <v>155</v>
      </c>
      <c r="L67" s="3" t="s">
        <v>340</v>
      </c>
      <c r="M67" s="3" t="s">
        <v>35</v>
      </c>
      <c r="Q67" s="3" t="s">
        <v>527</v>
      </c>
      <c r="R67" s="3" t="s">
        <v>150</v>
      </c>
      <c r="S67" s="3" t="s">
        <v>411</v>
      </c>
      <c r="T67" s="3" t="s">
        <v>669</v>
      </c>
      <c r="U67" s="3" t="s">
        <v>735</v>
      </c>
      <c r="Z67" s="3" t="s">
        <v>895</v>
      </c>
      <c r="AA67" s="3" t="s">
        <v>682</v>
      </c>
      <c r="AB67" s="3" t="s">
        <v>158</v>
      </c>
      <c r="AC67" s="3" t="s">
        <v>140</v>
      </c>
      <c r="AE67" s="3" t="s">
        <v>1113</v>
      </c>
      <c r="AK67" s="3" t="s">
        <v>1253</v>
      </c>
      <c r="AN67" s="3" t="s">
        <v>58</v>
      </c>
      <c r="AO67" s="3" t="s">
        <v>1377</v>
      </c>
      <c r="AQ67" s="3" t="s">
        <v>1208</v>
      </c>
      <c r="AR67" s="3" t="s">
        <v>1956</v>
      </c>
      <c r="AU67" s="3" t="s">
        <v>1504</v>
      </c>
      <c r="AV67" s="3" t="s">
        <v>1523</v>
      </c>
      <c r="AW67" s="3" t="s">
        <v>303</v>
      </c>
      <c r="BA67" s="3" t="s">
        <v>193</v>
      </c>
      <c r="BD67" s="3" t="s">
        <v>1863</v>
      </c>
    </row>
    <row r="68" spans="2:56">
      <c r="B68" s="3" t="s">
        <v>70</v>
      </c>
      <c r="C68" s="3"/>
      <c r="D68" s="3"/>
      <c r="F68" s="3" t="s">
        <v>156</v>
      </c>
      <c r="L68" s="3" t="s">
        <v>68</v>
      </c>
      <c r="M68" s="3" t="s">
        <v>391</v>
      </c>
      <c r="Q68" s="3" t="s">
        <v>53</v>
      </c>
      <c r="R68" s="3" t="s">
        <v>330</v>
      </c>
      <c r="S68" s="3" t="s">
        <v>615</v>
      </c>
      <c r="T68" s="3" t="s">
        <v>670</v>
      </c>
      <c r="U68" s="3" t="s">
        <v>736</v>
      </c>
      <c r="Z68" s="3" t="s">
        <v>326</v>
      </c>
      <c r="AA68" s="3" t="s">
        <v>952</v>
      </c>
      <c r="AB68" s="3" t="s">
        <v>995</v>
      </c>
      <c r="AC68" s="3" t="s">
        <v>141</v>
      </c>
      <c r="AE68" s="3" t="s">
        <v>676</v>
      </c>
      <c r="AK68" s="3" t="s">
        <v>1254</v>
      </c>
      <c r="AN68" s="3" t="s">
        <v>1332</v>
      </c>
      <c r="AO68" s="3" t="s">
        <v>335</v>
      </c>
      <c r="AQ68" s="3" t="s">
        <v>814</v>
      </c>
      <c r="AR68" s="3" t="s">
        <v>1957</v>
      </c>
      <c r="AV68" s="3" t="s">
        <v>1524</v>
      </c>
      <c r="AW68" s="3" t="s">
        <v>1580</v>
      </c>
      <c r="BA68" s="3" t="s">
        <v>618</v>
      </c>
      <c r="BD68" s="3" t="s">
        <v>68</v>
      </c>
    </row>
    <row r="69" spans="2:56">
      <c r="D69" s="3"/>
      <c r="F69" s="3" t="s">
        <v>157</v>
      </c>
      <c r="M69" s="3" t="s">
        <v>392</v>
      </c>
      <c r="Q69" s="3" t="s">
        <v>54</v>
      </c>
      <c r="R69" s="3" t="s">
        <v>59</v>
      </c>
      <c r="S69" s="3" t="s">
        <v>53</v>
      </c>
      <c r="T69" s="3" t="s">
        <v>671</v>
      </c>
      <c r="U69" s="3" t="s">
        <v>480</v>
      </c>
      <c r="Z69" s="3" t="s">
        <v>896</v>
      </c>
      <c r="AA69" s="3" t="s">
        <v>953</v>
      </c>
      <c r="AB69" s="3" t="s">
        <v>996</v>
      </c>
      <c r="AC69" s="3" t="s">
        <v>1024</v>
      </c>
      <c r="AE69" s="3" t="s">
        <v>1114</v>
      </c>
      <c r="AK69" s="3" t="s">
        <v>193</v>
      </c>
      <c r="AN69" s="3" t="s">
        <v>1333</v>
      </c>
      <c r="AO69" s="3" t="s">
        <v>1378</v>
      </c>
      <c r="AR69" s="3" t="s">
        <v>1958</v>
      </c>
      <c r="AV69" s="3" t="s">
        <v>56</v>
      </c>
      <c r="AW69" s="3" t="s">
        <v>1581</v>
      </c>
      <c r="BA69" s="3" t="s">
        <v>1749</v>
      </c>
      <c r="BD69" s="3" t="s">
        <v>1864</v>
      </c>
    </row>
    <row r="70" spans="2:56">
      <c r="D70" s="3"/>
      <c r="F70" s="3" t="s">
        <v>158</v>
      </c>
      <c r="M70" s="3" t="s">
        <v>393</v>
      </c>
      <c r="Q70" s="3" t="s">
        <v>55</v>
      </c>
      <c r="R70" s="3" t="s">
        <v>571</v>
      </c>
      <c r="S70" s="3" t="s">
        <v>54</v>
      </c>
      <c r="T70" s="3" t="s">
        <v>672</v>
      </c>
      <c r="U70" s="3" t="s">
        <v>136</v>
      </c>
      <c r="Z70" s="3" t="s">
        <v>897</v>
      </c>
      <c r="AA70" s="3" t="s">
        <v>954</v>
      </c>
      <c r="AB70" s="3" t="s">
        <v>997</v>
      </c>
      <c r="AC70" s="3" t="s">
        <v>53</v>
      </c>
      <c r="AE70" s="3" t="s">
        <v>1031</v>
      </c>
      <c r="AK70" s="3" t="s">
        <v>1255</v>
      </c>
      <c r="AN70" s="3" t="s">
        <v>330</v>
      </c>
      <c r="AO70" s="3" t="s">
        <v>426</v>
      </c>
      <c r="AR70" s="3" t="s">
        <v>1959</v>
      </c>
      <c r="AV70" s="3" t="s">
        <v>1525</v>
      </c>
      <c r="AW70" s="3" t="s">
        <v>505</v>
      </c>
      <c r="BA70" s="3" t="s">
        <v>1750</v>
      </c>
      <c r="BD70" s="3" t="s">
        <v>1865</v>
      </c>
    </row>
    <row r="71" spans="2:56">
      <c r="D71" s="3"/>
      <c r="F71" s="3" t="s">
        <v>159</v>
      </c>
      <c r="M71" s="3" t="s">
        <v>394</v>
      </c>
      <c r="Q71" s="3" t="s">
        <v>528</v>
      </c>
      <c r="R71" s="3" t="s">
        <v>572</v>
      </c>
      <c r="S71" s="3" t="s">
        <v>616</v>
      </c>
      <c r="T71" s="3" t="s">
        <v>673</v>
      </c>
      <c r="U71" s="3" t="s">
        <v>519</v>
      </c>
      <c r="Z71" s="3" t="s">
        <v>675</v>
      </c>
      <c r="AA71" s="3" t="s">
        <v>153</v>
      </c>
      <c r="AB71" s="3" t="s">
        <v>998</v>
      </c>
      <c r="AC71" s="3" t="s">
        <v>54</v>
      </c>
      <c r="AE71" s="3" t="s">
        <v>418</v>
      </c>
      <c r="AK71" s="3" t="s">
        <v>1256</v>
      </c>
      <c r="AN71" s="3" t="s">
        <v>532</v>
      </c>
      <c r="AO71" s="3" t="s">
        <v>1042</v>
      </c>
      <c r="AR71" s="3" t="s">
        <v>1960</v>
      </c>
      <c r="AV71" s="3" t="s">
        <v>147</v>
      </c>
      <c r="AW71" s="3" t="s">
        <v>647</v>
      </c>
      <c r="BA71" s="3" t="s">
        <v>1751</v>
      </c>
      <c r="BD71" s="3" t="s">
        <v>1866</v>
      </c>
    </row>
    <row r="72" spans="2:56">
      <c r="D72" s="3"/>
      <c r="F72" s="3" t="s">
        <v>160</v>
      </c>
      <c r="M72" s="3" t="s">
        <v>395</v>
      </c>
      <c r="Q72" s="3" t="s">
        <v>529</v>
      </c>
      <c r="R72" s="3" t="s">
        <v>573</v>
      </c>
      <c r="S72" s="3" t="s">
        <v>617</v>
      </c>
      <c r="T72" s="3" t="s">
        <v>674</v>
      </c>
      <c r="U72" s="3" t="s">
        <v>138</v>
      </c>
      <c r="Z72" s="3" t="s">
        <v>898</v>
      </c>
      <c r="AA72" s="3" t="s">
        <v>955</v>
      </c>
      <c r="AB72" s="3" t="s">
        <v>999</v>
      </c>
      <c r="AC72" s="3" t="s">
        <v>55</v>
      </c>
      <c r="AE72" s="3" t="s">
        <v>1032</v>
      </c>
      <c r="AK72" s="3" t="s">
        <v>1257</v>
      </c>
      <c r="AN72" s="3" t="s">
        <v>1334</v>
      </c>
      <c r="AO72" s="3" t="s">
        <v>1379</v>
      </c>
      <c r="AR72" s="3" t="s">
        <v>1961</v>
      </c>
      <c r="AV72" s="3" t="s">
        <v>330</v>
      </c>
      <c r="AW72" s="3" t="s">
        <v>243</v>
      </c>
      <c r="BA72" s="3" t="s">
        <v>1752</v>
      </c>
      <c r="BD72" s="3" t="s">
        <v>544</v>
      </c>
    </row>
    <row r="73" spans="2:56">
      <c r="D73" s="3"/>
      <c r="F73" s="3" t="s">
        <v>68</v>
      </c>
      <c r="M73" s="3" t="s">
        <v>396</v>
      </c>
      <c r="Q73" s="3" t="s">
        <v>530</v>
      </c>
      <c r="R73" s="3" t="s">
        <v>153</v>
      </c>
      <c r="S73" s="3" t="s">
        <v>326</v>
      </c>
      <c r="T73" s="3" t="s">
        <v>675</v>
      </c>
      <c r="U73" s="3" t="s">
        <v>612</v>
      </c>
      <c r="Z73" s="3" t="s">
        <v>899</v>
      </c>
      <c r="AA73" s="3" t="s">
        <v>956</v>
      </c>
      <c r="AB73" s="3" t="s">
        <v>1000</v>
      </c>
      <c r="AC73" s="3" t="s">
        <v>1025</v>
      </c>
      <c r="AE73" s="3" t="s">
        <v>147</v>
      </c>
      <c r="AK73" s="3" t="s">
        <v>1258</v>
      </c>
      <c r="AN73" s="3" t="s">
        <v>1335</v>
      </c>
      <c r="AO73" s="3" t="s">
        <v>1380</v>
      </c>
      <c r="AR73" s="3" t="s">
        <v>1962</v>
      </c>
      <c r="AV73" s="3" t="s">
        <v>1526</v>
      </c>
      <c r="AW73" s="3" t="s">
        <v>1582</v>
      </c>
      <c r="BA73" s="3" t="s">
        <v>1753</v>
      </c>
      <c r="BD73" s="3" t="s">
        <v>1341</v>
      </c>
    </row>
    <row r="74" spans="2:56">
      <c r="D74" s="3"/>
      <c r="F74" s="3" t="s">
        <v>161</v>
      </c>
      <c r="M74" s="3" t="s">
        <v>397</v>
      </c>
      <c r="Q74" s="3" t="s">
        <v>56</v>
      </c>
      <c r="R74" s="3" t="s">
        <v>62</v>
      </c>
      <c r="S74" s="3" t="s">
        <v>618</v>
      </c>
      <c r="T74" s="3" t="s">
        <v>676</v>
      </c>
      <c r="U74" s="3" t="s">
        <v>737</v>
      </c>
      <c r="Z74" s="3" t="s">
        <v>900</v>
      </c>
      <c r="AA74" s="3" t="s">
        <v>957</v>
      </c>
      <c r="AB74" s="3" t="s">
        <v>159</v>
      </c>
      <c r="AC74" s="3" t="s">
        <v>143</v>
      </c>
      <c r="AE74" s="3" t="s">
        <v>1115</v>
      </c>
      <c r="AK74" s="3" t="s">
        <v>1259</v>
      </c>
      <c r="AN74" s="3" t="s">
        <v>1336</v>
      </c>
      <c r="AO74" s="3" t="s">
        <v>1381</v>
      </c>
      <c r="AR74" s="3" t="s">
        <v>1963</v>
      </c>
      <c r="AV74" s="3" t="s">
        <v>1527</v>
      </c>
      <c r="AW74" s="3" t="s">
        <v>1583</v>
      </c>
      <c r="BA74" s="3" t="s">
        <v>1754</v>
      </c>
    </row>
    <row r="75" spans="2:56">
      <c r="D75" s="3"/>
      <c r="F75" s="3" t="s">
        <v>162</v>
      </c>
      <c r="M75" s="3" t="s">
        <v>398</v>
      </c>
      <c r="Q75" s="3" t="s">
        <v>531</v>
      </c>
      <c r="R75" s="3" t="s">
        <v>574</v>
      </c>
      <c r="S75" s="3" t="s">
        <v>619</v>
      </c>
      <c r="T75" s="3" t="s">
        <v>145</v>
      </c>
      <c r="U75" s="3" t="s">
        <v>738</v>
      </c>
      <c r="Z75" s="3" t="s">
        <v>61</v>
      </c>
      <c r="AA75" s="3" t="s">
        <v>958</v>
      </c>
      <c r="AB75" s="3" t="s">
        <v>1001</v>
      </c>
      <c r="AC75" s="3" t="s">
        <v>1026</v>
      </c>
      <c r="AE75" s="3" t="s">
        <v>1116</v>
      </c>
      <c r="AK75" s="3" t="s">
        <v>1260</v>
      </c>
      <c r="AN75" s="3" t="s">
        <v>1203</v>
      </c>
      <c r="AO75" s="3" t="s">
        <v>68</v>
      </c>
      <c r="AR75" s="3" t="s">
        <v>1964</v>
      </c>
      <c r="AV75" s="3" t="s">
        <v>749</v>
      </c>
      <c r="AW75" s="3" t="s">
        <v>383</v>
      </c>
      <c r="BA75" s="3" t="s">
        <v>150</v>
      </c>
    </row>
    <row r="76" spans="2:56">
      <c r="D76" s="3"/>
      <c r="F76" s="3" t="s">
        <v>163</v>
      </c>
      <c r="M76" s="3" t="s">
        <v>37</v>
      </c>
      <c r="Q76" s="3" t="s">
        <v>58</v>
      </c>
      <c r="R76" s="3" t="s">
        <v>575</v>
      </c>
      <c r="S76" s="3" t="s">
        <v>620</v>
      </c>
      <c r="T76" s="3" t="s">
        <v>677</v>
      </c>
      <c r="U76" s="3" t="s">
        <v>522</v>
      </c>
      <c r="Z76" s="3" t="s">
        <v>573</v>
      </c>
      <c r="AA76" s="3" t="s">
        <v>692</v>
      </c>
      <c r="AB76" s="3" t="s">
        <v>443</v>
      </c>
      <c r="AC76" s="3" t="s">
        <v>1027</v>
      </c>
      <c r="AE76" s="3" t="s">
        <v>952</v>
      </c>
      <c r="AK76" s="3" t="s">
        <v>147</v>
      </c>
      <c r="AN76" s="3" t="s">
        <v>62</v>
      </c>
      <c r="AO76" s="3" t="s">
        <v>1382</v>
      </c>
      <c r="AR76" s="3" t="s">
        <v>1965</v>
      </c>
      <c r="AV76" s="3" t="s">
        <v>1262</v>
      </c>
      <c r="AW76" s="3" t="s">
        <v>32</v>
      </c>
      <c r="BA76" s="3" t="s">
        <v>1755</v>
      </c>
    </row>
    <row r="77" spans="2:56">
      <c r="M77" s="3" t="s">
        <v>38</v>
      </c>
      <c r="Q77" s="3" t="s">
        <v>148</v>
      </c>
      <c r="R77" s="3" t="s">
        <v>576</v>
      </c>
      <c r="S77" s="3" t="s">
        <v>621</v>
      </c>
      <c r="T77" s="3" t="s">
        <v>678</v>
      </c>
      <c r="U77" s="3" t="s">
        <v>48</v>
      </c>
      <c r="Z77" s="3" t="s">
        <v>901</v>
      </c>
      <c r="AA77" s="3" t="s">
        <v>959</v>
      </c>
      <c r="AB77" s="3" t="s">
        <v>68</v>
      </c>
      <c r="AC77" s="3" t="s">
        <v>673</v>
      </c>
      <c r="AE77" s="3" t="s">
        <v>152</v>
      </c>
      <c r="AK77" s="3" t="s">
        <v>59</v>
      </c>
      <c r="AN77" s="3" t="s">
        <v>536</v>
      </c>
      <c r="AO77" s="3" t="s">
        <v>1383</v>
      </c>
      <c r="AR77" s="3" t="s">
        <v>1966</v>
      </c>
      <c r="AV77" s="3" t="s">
        <v>153</v>
      </c>
      <c r="AW77" s="3" t="s">
        <v>1584</v>
      </c>
      <c r="BA77" s="3" t="s">
        <v>421</v>
      </c>
    </row>
    <row r="78" spans="2:56">
      <c r="M78" s="3" t="s">
        <v>399</v>
      </c>
      <c r="Q78" s="3" t="s">
        <v>150</v>
      </c>
      <c r="R78" s="3" t="s">
        <v>577</v>
      </c>
      <c r="S78" s="3" t="s">
        <v>147</v>
      </c>
      <c r="T78" s="3" t="s">
        <v>679</v>
      </c>
      <c r="U78" s="3" t="s">
        <v>739</v>
      </c>
      <c r="Z78" s="3" t="s">
        <v>902</v>
      </c>
      <c r="AA78" s="3" t="s">
        <v>753</v>
      </c>
      <c r="AB78" s="3" t="s">
        <v>444</v>
      </c>
      <c r="AC78" s="3" t="s">
        <v>1028</v>
      </c>
      <c r="AE78" s="3" t="s">
        <v>1117</v>
      </c>
      <c r="AK78" s="3" t="s">
        <v>421</v>
      </c>
      <c r="AN78" s="3" t="s">
        <v>274</v>
      </c>
      <c r="AO78" s="3" t="s">
        <v>1384</v>
      </c>
      <c r="AR78" s="3" t="s">
        <v>1967</v>
      </c>
      <c r="AV78" s="3" t="s">
        <v>1528</v>
      </c>
      <c r="AW78" s="3" t="s">
        <v>384</v>
      </c>
      <c r="BA78" s="3" t="s">
        <v>1756</v>
      </c>
    </row>
    <row r="79" spans="2:56">
      <c r="M79" s="3" t="s">
        <v>39</v>
      </c>
      <c r="Q79" s="3" t="s">
        <v>330</v>
      </c>
      <c r="R79" s="3" t="s">
        <v>578</v>
      </c>
      <c r="S79" s="3" t="s">
        <v>622</v>
      </c>
      <c r="T79" s="3" t="s">
        <v>680</v>
      </c>
      <c r="U79" s="3" t="s">
        <v>50</v>
      </c>
      <c r="Z79" s="3" t="s">
        <v>903</v>
      </c>
      <c r="AA79" s="3" t="s">
        <v>960</v>
      </c>
      <c r="AB79" s="3" t="s">
        <v>445</v>
      </c>
      <c r="AC79" s="3" t="s">
        <v>1029</v>
      </c>
      <c r="AE79" s="3" t="s">
        <v>1118</v>
      </c>
      <c r="AK79" s="3" t="s">
        <v>1261</v>
      </c>
      <c r="AN79" s="3" t="s">
        <v>1337</v>
      </c>
      <c r="AR79" s="3" t="s">
        <v>1968</v>
      </c>
      <c r="AV79" s="3" t="s">
        <v>156</v>
      </c>
      <c r="AW79" s="3" t="s">
        <v>1585</v>
      </c>
      <c r="BA79" s="3" t="s">
        <v>1757</v>
      </c>
    </row>
    <row r="80" spans="2:56">
      <c r="M80" s="3" t="s">
        <v>400</v>
      </c>
      <c r="Q80" s="3" t="s">
        <v>59</v>
      </c>
      <c r="R80" s="3" t="s">
        <v>579</v>
      </c>
      <c r="S80" s="3" t="s">
        <v>623</v>
      </c>
      <c r="T80" s="3" t="s">
        <v>681</v>
      </c>
      <c r="U80" s="3" t="s">
        <v>51</v>
      </c>
      <c r="Z80" s="3" t="s">
        <v>904</v>
      </c>
      <c r="AA80" s="3" t="s">
        <v>961</v>
      </c>
      <c r="AB80" s="3" t="s">
        <v>449</v>
      </c>
      <c r="AC80" s="3" t="s">
        <v>56</v>
      </c>
      <c r="AE80" s="3" t="s">
        <v>1119</v>
      </c>
      <c r="AK80" s="3" t="s">
        <v>1140</v>
      </c>
      <c r="AN80" s="3" t="s">
        <v>1338</v>
      </c>
      <c r="AV80" s="3" t="s">
        <v>62</v>
      </c>
      <c r="AW80" s="3" t="s">
        <v>1586</v>
      </c>
      <c r="BA80" s="3" t="s">
        <v>1140</v>
      </c>
    </row>
    <row r="81" spans="13:53">
      <c r="M81" s="3" t="s">
        <v>401</v>
      </c>
      <c r="Q81" s="3" t="s">
        <v>532</v>
      </c>
      <c r="R81" s="3" t="s">
        <v>580</v>
      </c>
      <c r="S81" s="3" t="s">
        <v>624</v>
      </c>
      <c r="T81" s="3" t="s">
        <v>682</v>
      </c>
      <c r="U81" s="3" t="s">
        <v>321</v>
      </c>
      <c r="Z81" s="3" t="s">
        <v>160</v>
      </c>
      <c r="AA81" s="3" t="s">
        <v>962</v>
      </c>
      <c r="AB81" s="3" t="s">
        <v>70</v>
      </c>
      <c r="AC81" s="3" t="s">
        <v>1030</v>
      </c>
      <c r="AE81" s="3" t="s">
        <v>685</v>
      </c>
      <c r="AK81" s="3" t="s">
        <v>751</v>
      </c>
      <c r="AN81" s="3" t="s">
        <v>159</v>
      </c>
      <c r="AV81" s="3" t="s">
        <v>689</v>
      </c>
      <c r="AW81" s="3" t="s">
        <v>33</v>
      </c>
      <c r="BA81" s="3" t="s">
        <v>60</v>
      </c>
    </row>
    <row r="82" spans="13:53">
      <c r="M82" s="3" t="s">
        <v>40</v>
      </c>
      <c r="Q82" s="3" t="s">
        <v>533</v>
      </c>
      <c r="R82" s="3" t="s">
        <v>159</v>
      </c>
      <c r="S82" s="3" t="s">
        <v>625</v>
      </c>
      <c r="T82" s="3" t="s">
        <v>683</v>
      </c>
      <c r="U82" s="3" t="s">
        <v>524</v>
      </c>
      <c r="Z82" s="3" t="s">
        <v>905</v>
      </c>
      <c r="AA82" s="3" t="s">
        <v>963</v>
      </c>
      <c r="AB82" s="3" t="s">
        <v>1002</v>
      </c>
      <c r="AC82" s="3" t="s">
        <v>1031</v>
      </c>
      <c r="AE82" s="3" t="s">
        <v>687</v>
      </c>
      <c r="AK82" s="3" t="s">
        <v>1262</v>
      </c>
      <c r="AN82" s="3" t="s">
        <v>1339</v>
      </c>
      <c r="AV82" s="3" t="s">
        <v>427</v>
      </c>
      <c r="AW82" s="3" t="s">
        <v>1587</v>
      </c>
      <c r="BA82" s="3" t="s">
        <v>153</v>
      </c>
    </row>
    <row r="83" spans="13:53">
      <c r="M83" s="3" t="s">
        <v>402</v>
      </c>
      <c r="Q83" s="3" t="s">
        <v>61</v>
      </c>
      <c r="R83" s="3" t="s">
        <v>581</v>
      </c>
      <c r="S83" s="3" t="s">
        <v>153</v>
      </c>
      <c r="T83" s="3" t="s">
        <v>684</v>
      </c>
      <c r="U83" s="3" t="s">
        <v>666</v>
      </c>
      <c r="Z83" s="3" t="s">
        <v>444</v>
      </c>
      <c r="AA83" s="3" t="s">
        <v>68</v>
      </c>
      <c r="AB83" s="3" t="s">
        <v>1003</v>
      </c>
      <c r="AC83" s="3" t="s">
        <v>58</v>
      </c>
      <c r="AE83" s="3" t="s">
        <v>688</v>
      </c>
      <c r="AK83" s="3" t="s">
        <v>1263</v>
      </c>
      <c r="AN83" s="3" t="s">
        <v>1340</v>
      </c>
      <c r="AV83" s="3" t="s">
        <v>577</v>
      </c>
      <c r="AW83" s="3" t="s">
        <v>1588</v>
      </c>
      <c r="BA83" s="3" t="s">
        <v>1758</v>
      </c>
    </row>
    <row r="84" spans="13:53">
      <c r="M84" s="3" t="s">
        <v>134</v>
      </c>
      <c r="Q84" s="3" t="s">
        <v>152</v>
      </c>
      <c r="R84" s="3" t="s">
        <v>582</v>
      </c>
      <c r="S84" s="3" t="s">
        <v>62</v>
      </c>
      <c r="T84" s="3" t="s">
        <v>572</v>
      </c>
      <c r="U84" s="3" t="s">
        <v>740</v>
      </c>
      <c r="Z84" s="3" t="s">
        <v>906</v>
      </c>
      <c r="AA84" s="3" t="s">
        <v>964</v>
      </c>
      <c r="AC84" s="3" t="s">
        <v>1032</v>
      </c>
      <c r="AE84" s="3" t="s">
        <v>626</v>
      </c>
      <c r="AK84" s="3" t="s">
        <v>1038</v>
      </c>
      <c r="AN84" s="3" t="s">
        <v>443</v>
      </c>
      <c r="AV84" s="3" t="s">
        <v>693</v>
      </c>
      <c r="AW84" s="3" t="s">
        <v>1589</v>
      </c>
      <c r="BA84" s="3" t="s">
        <v>1759</v>
      </c>
    </row>
    <row r="85" spans="13:53">
      <c r="M85" s="3" t="s">
        <v>403</v>
      </c>
      <c r="Q85" s="3" t="s">
        <v>534</v>
      </c>
      <c r="R85" s="3" t="s">
        <v>583</v>
      </c>
      <c r="S85" s="3" t="s">
        <v>626</v>
      </c>
      <c r="T85" s="3" t="s">
        <v>60</v>
      </c>
      <c r="U85" s="3" t="s">
        <v>527</v>
      </c>
      <c r="AA85" s="3" t="s">
        <v>965</v>
      </c>
      <c r="AC85" s="3" t="s">
        <v>147</v>
      </c>
      <c r="AE85" s="3" t="s">
        <v>691</v>
      </c>
      <c r="AK85" s="3" t="s">
        <v>1264</v>
      </c>
      <c r="AN85" s="3" t="s">
        <v>68</v>
      </c>
      <c r="AV85" s="3" t="s">
        <v>580</v>
      </c>
      <c r="AW85" s="3" t="s">
        <v>1590</v>
      </c>
      <c r="BA85" s="3" t="s">
        <v>1760</v>
      </c>
    </row>
    <row r="86" spans="13:53">
      <c r="M86" s="3" t="s">
        <v>41</v>
      </c>
      <c r="Q86" s="3" t="s">
        <v>535</v>
      </c>
      <c r="R86" s="3" t="s">
        <v>540</v>
      </c>
      <c r="S86" s="3" t="s">
        <v>627</v>
      </c>
      <c r="T86" s="3" t="s">
        <v>152</v>
      </c>
      <c r="U86" s="3" t="s">
        <v>741</v>
      </c>
      <c r="AA86" s="3" t="s">
        <v>966</v>
      </c>
      <c r="AC86" s="3" t="s">
        <v>150</v>
      </c>
      <c r="AE86" s="3" t="s">
        <v>1120</v>
      </c>
      <c r="AK86" s="3" t="s">
        <v>1265</v>
      </c>
      <c r="AN86" s="3" t="s">
        <v>444</v>
      </c>
      <c r="AV86" s="3" t="s">
        <v>1529</v>
      </c>
      <c r="AW86" s="3" t="s">
        <v>1591</v>
      </c>
      <c r="BA86" s="3" t="s">
        <v>1761</v>
      </c>
    </row>
    <row r="87" spans="13:53">
      <c r="M87" s="3" t="s">
        <v>404</v>
      </c>
      <c r="Q87" s="3" t="s">
        <v>153</v>
      </c>
      <c r="R87" s="3" t="s">
        <v>443</v>
      </c>
      <c r="S87" s="3" t="s">
        <v>628</v>
      </c>
      <c r="T87" s="3" t="s">
        <v>153</v>
      </c>
      <c r="U87" s="3" t="s">
        <v>53</v>
      </c>
      <c r="AA87" s="3" t="s">
        <v>632</v>
      </c>
      <c r="AC87" s="3" t="s">
        <v>330</v>
      </c>
      <c r="AE87" s="3" t="s">
        <v>433</v>
      </c>
      <c r="AK87" s="3" t="s">
        <v>1266</v>
      </c>
      <c r="AN87" s="3" t="s">
        <v>1306</v>
      </c>
      <c r="AV87" s="3" t="s">
        <v>1530</v>
      </c>
      <c r="AW87" s="3" t="s">
        <v>1592</v>
      </c>
      <c r="BA87" s="3" t="s">
        <v>690</v>
      </c>
    </row>
    <row r="88" spans="13:53">
      <c r="M88" s="3" t="s">
        <v>405</v>
      </c>
      <c r="Q88" s="3" t="s">
        <v>62</v>
      </c>
      <c r="R88" s="3" t="s">
        <v>584</v>
      </c>
      <c r="S88" s="3" t="s">
        <v>337</v>
      </c>
      <c r="T88" s="3" t="s">
        <v>273</v>
      </c>
      <c r="U88" s="3" t="s">
        <v>54</v>
      </c>
      <c r="AA88" s="3" t="s">
        <v>967</v>
      </c>
      <c r="AC88" s="3" t="s">
        <v>1033</v>
      </c>
      <c r="AE88" s="3" t="s">
        <v>1121</v>
      </c>
      <c r="AK88" s="3" t="s">
        <v>1267</v>
      </c>
      <c r="AN88" s="3" t="s">
        <v>1341</v>
      </c>
      <c r="AV88" s="3" t="s">
        <v>159</v>
      </c>
      <c r="AW88" s="3" t="s">
        <v>1593</v>
      </c>
      <c r="BA88" s="3" t="s">
        <v>1266</v>
      </c>
    </row>
    <row r="89" spans="13:53">
      <c r="M89" s="3" t="s">
        <v>44</v>
      </c>
      <c r="Q89" s="3" t="s">
        <v>536</v>
      </c>
      <c r="R89" s="3" t="s">
        <v>68</v>
      </c>
      <c r="S89" s="3" t="s">
        <v>159</v>
      </c>
      <c r="T89" s="3" t="s">
        <v>685</v>
      </c>
      <c r="U89" s="3" t="s">
        <v>55</v>
      </c>
      <c r="AC89" s="3" t="s">
        <v>59</v>
      </c>
      <c r="AE89" s="3" t="s">
        <v>490</v>
      </c>
      <c r="AK89" s="3" t="s">
        <v>1268</v>
      </c>
      <c r="AN89" s="3" t="s">
        <v>1342</v>
      </c>
      <c r="AV89" s="3" t="s">
        <v>160</v>
      </c>
      <c r="AW89" s="3" t="s">
        <v>1594</v>
      </c>
      <c r="BA89" s="3" t="s">
        <v>289</v>
      </c>
    </row>
    <row r="90" spans="13:53">
      <c r="M90" s="3" t="s">
        <v>319</v>
      </c>
      <c r="Q90" s="3" t="s">
        <v>537</v>
      </c>
      <c r="R90" s="3" t="s">
        <v>444</v>
      </c>
      <c r="S90" s="3" t="s">
        <v>160</v>
      </c>
      <c r="T90" s="3" t="s">
        <v>686</v>
      </c>
      <c r="U90" s="3" t="s">
        <v>742</v>
      </c>
      <c r="AC90" s="3" t="s">
        <v>1034</v>
      </c>
      <c r="AE90" s="3" t="s">
        <v>68</v>
      </c>
      <c r="AK90" s="3" t="s">
        <v>1269</v>
      </c>
      <c r="AV90" s="3" t="s">
        <v>443</v>
      </c>
      <c r="AW90" s="3" t="s">
        <v>1595</v>
      </c>
      <c r="BA90" s="3" t="s">
        <v>538</v>
      </c>
    </row>
    <row r="91" spans="13:53">
      <c r="M91" s="3" t="s">
        <v>136</v>
      </c>
      <c r="Q91" s="3" t="s">
        <v>538</v>
      </c>
      <c r="R91" s="3" t="s">
        <v>585</v>
      </c>
      <c r="S91" s="3" t="s">
        <v>629</v>
      </c>
      <c r="T91" s="3" t="s">
        <v>687</v>
      </c>
      <c r="U91" s="3" t="s">
        <v>743</v>
      </c>
      <c r="AC91" s="3" t="s">
        <v>1035</v>
      </c>
      <c r="AE91" s="3" t="s">
        <v>444</v>
      </c>
      <c r="AK91" s="3" t="s">
        <v>159</v>
      </c>
      <c r="AV91" s="3" t="s">
        <v>68</v>
      </c>
      <c r="AW91" s="3" t="s">
        <v>652</v>
      </c>
      <c r="BA91" s="3" t="s">
        <v>443</v>
      </c>
    </row>
    <row r="92" spans="13:53">
      <c r="M92" s="3" t="s">
        <v>406</v>
      </c>
      <c r="Q92" s="3" t="s">
        <v>159</v>
      </c>
      <c r="R92" s="3" t="s">
        <v>161</v>
      </c>
      <c r="S92" s="3" t="s">
        <v>443</v>
      </c>
      <c r="T92" s="3" t="s">
        <v>688</v>
      </c>
      <c r="U92" s="3" t="s">
        <v>744</v>
      </c>
      <c r="AC92" s="3" t="s">
        <v>571</v>
      </c>
      <c r="AE92" s="3" t="s">
        <v>445</v>
      </c>
      <c r="AK92" s="3" t="s">
        <v>1270</v>
      </c>
      <c r="AV92" s="3" t="s">
        <v>444</v>
      </c>
      <c r="AW92" s="3" t="s">
        <v>724</v>
      </c>
      <c r="BA92" s="3" t="s">
        <v>68</v>
      </c>
    </row>
    <row r="93" spans="13:53">
      <c r="M93" s="3" t="s">
        <v>46</v>
      </c>
      <c r="Q93" s="3" t="s">
        <v>539</v>
      </c>
      <c r="R93" s="3" t="s">
        <v>586</v>
      </c>
      <c r="S93" s="3" t="s">
        <v>68</v>
      </c>
      <c r="T93" s="3" t="s">
        <v>689</v>
      </c>
      <c r="U93" s="3" t="s">
        <v>566</v>
      </c>
      <c r="AC93" s="3" t="s">
        <v>789</v>
      </c>
      <c r="AE93" s="3" t="s">
        <v>446</v>
      </c>
      <c r="AK93" s="3" t="s">
        <v>1271</v>
      </c>
      <c r="AV93" s="3" t="s">
        <v>1531</v>
      </c>
      <c r="AW93" s="3" t="s">
        <v>1596</v>
      </c>
      <c r="BA93" s="3" t="s">
        <v>1434</v>
      </c>
    </row>
    <row r="94" spans="13:53">
      <c r="M94" s="3" t="s">
        <v>407</v>
      </c>
      <c r="Q94" s="3" t="s">
        <v>540</v>
      </c>
      <c r="S94" s="3" t="s">
        <v>444</v>
      </c>
      <c r="T94" s="3" t="s">
        <v>690</v>
      </c>
      <c r="U94" s="3" t="s">
        <v>745</v>
      </c>
      <c r="AC94" s="3" t="s">
        <v>61</v>
      </c>
      <c r="AE94" s="3" t="s">
        <v>814</v>
      </c>
      <c r="AK94" s="3" t="s">
        <v>443</v>
      </c>
      <c r="AV94" s="3" t="s">
        <v>161</v>
      </c>
      <c r="AW94" s="3" t="s">
        <v>1597</v>
      </c>
      <c r="BA94" s="3" t="s">
        <v>1686</v>
      </c>
    </row>
    <row r="95" spans="13:53">
      <c r="M95" s="3" t="s">
        <v>408</v>
      </c>
      <c r="Q95" s="3" t="s">
        <v>443</v>
      </c>
      <c r="S95" s="3" t="s">
        <v>445</v>
      </c>
      <c r="T95" s="3" t="s">
        <v>691</v>
      </c>
      <c r="U95" s="3" t="s">
        <v>567</v>
      </c>
      <c r="AC95" s="3" t="s">
        <v>1036</v>
      </c>
      <c r="AK95" s="3" t="s">
        <v>68</v>
      </c>
      <c r="AV95" s="3" t="s">
        <v>543</v>
      </c>
      <c r="AW95" s="3" t="s">
        <v>1163</v>
      </c>
      <c r="BA95" s="3" t="s">
        <v>1762</v>
      </c>
    </row>
    <row r="96" spans="13:53">
      <c r="M96" s="3" t="s">
        <v>409</v>
      </c>
      <c r="Q96" s="3" t="s">
        <v>68</v>
      </c>
      <c r="S96" s="3" t="s">
        <v>544</v>
      </c>
      <c r="T96" s="3" t="s">
        <v>692</v>
      </c>
      <c r="U96" s="3" t="s">
        <v>746</v>
      </c>
      <c r="AC96" s="3" t="s">
        <v>1037</v>
      </c>
      <c r="AK96" s="3" t="s">
        <v>1272</v>
      </c>
      <c r="AV96" s="3" t="s">
        <v>698</v>
      </c>
      <c r="AW96" s="3" t="s">
        <v>36</v>
      </c>
      <c r="BA96" s="3" t="s">
        <v>814</v>
      </c>
    </row>
    <row r="97" spans="13:53">
      <c r="M97" s="3" t="s">
        <v>47</v>
      </c>
      <c r="Q97" s="3" t="s">
        <v>444</v>
      </c>
      <c r="S97" s="3" t="s">
        <v>630</v>
      </c>
      <c r="T97" s="3" t="s">
        <v>693</v>
      </c>
      <c r="U97" s="3" t="s">
        <v>747</v>
      </c>
      <c r="AC97" s="3" t="s">
        <v>954</v>
      </c>
      <c r="AK97" s="3" t="s">
        <v>444</v>
      </c>
      <c r="AW97" s="3" t="s">
        <v>393</v>
      </c>
      <c r="BA97" s="3" t="s">
        <v>1763</v>
      </c>
    </row>
    <row r="98" spans="13:53">
      <c r="M98" s="3" t="s">
        <v>48</v>
      </c>
      <c r="Q98" s="3" t="s">
        <v>161</v>
      </c>
      <c r="S98" s="3" t="s">
        <v>631</v>
      </c>
      <c r="T98" s="3" t="s">
        <v>433</v>
      </c>
      <c r="U98" s="3" t="s">
        <v>56</v>
      </c>
      <c r="AC98" s="3" t="s">
        <v>152</v>
      </c>
      <c r="AK98" s="3" t="s">
        <v>448</v>
      </c>
      <c r="AW98" s="3" t="s">
        <v>309</v>
      </c>
      <c r="BA98" s="3" t="s">
        <v>1764</v>
      </c>
    </row>
    <row r="99" spans="13:53">
      <c r="M99" s="3" t="s">
        <v>50</v>
      </c>
      <c r="Q99" s="3" t="s">
        <v>541</v>
      </c>
      <c r="S99" s="3" t="s">
        <v>450</v>
      </c>
      <c r="T99" s="3" t="s">
        <v>694</v>
      </c>
      <c r="U99" s="3" t="s">
        <v>58</v>
      </c>
      <c r="AC99" s="3" t="s">
        <v>535</v>
      </c>
      <c r="AK99" s="3" t="s">
        <v>698</v>
      </c>
      <c r="AW99" s="3" t="s">
        <v>1598</v>
      </c>
      <c r="BA99" s="3" t="s">
        <v>836</v>
      </c>
    </row>
    <row r="100" spans="13:53">
      <c r="M100" s="3" t="s">
        <v>410</v>
      </c>
      <c r="Q100" s="3" t="s">
        <v>542</v>
      </c>
      <c r="S100" s="3" t="s">
        <v>632</v>
      </c>
      <c r="T100" s="3" t="s">
        <v>695</v>
      </c>
      <c r="U100" s="3" t="s">
        <v>748</v>
      </c>
      <c r="AC100" s="3" t="s">
        <v>1038</v>
      </c>
      <c r="AK100" s="3" t="s">
        <v>1273</v>
      </c>
      <c r="AW100" s="3" t="s">
        <v>1517</v>
      </c>
      <c r="BA100" s="3" t="s">
        <v>595</v>
      </c>
    </row>
    <row r="101" spans="13:53">
      <c r="M101" s="3" t="s">
        <v>140</v>
      </c>
      <c r="Q101" s="3" t="s">
        <v>543</v>
      </c>
      <c r="T101" s="3" t="s">
        <v>696</v>
      </c>
      <c r="U101" s="3" t="s">
        <v>150</v>
      </c>
      <c r="AC101" s="3" t="s">
        <v>153</v>
      </c>
      <c r="AK101" s="3" t="s">
        <v>1274</v>
      </c>
      <c r="AW101" s="3" t="s">
        <v>509</v>
      </c>
      <c r="BA101" s="3" t="s">
        <v>1765</v>
      </c>
    </row>
    <row r="102" spans="13:53">
      <c r="M102" s="3" t="s">
        <v>411</v>
      </c>
      <c r="Q102" s="3" t="s">
        <v>544</v>
      </c>
      <c r="T102" s="3" t="s">
        <v>68</v>
      </c>
      <c r="U102" s="3" t="s">
        <v>749</v>
      </c>
      <c r="AC102" s="3" t="s">
        <v>1039</v>
      </c>
      <c r="AW102" s="3" t="s">
        <v>396</v>
      </c>
      <c r="BA102" s="3" t="s">
        <v>1766</v>
      </c>
    </row>
    <row r="103" spans="13:53">
      <c r="M103" s="3" t="s">
        <v>53</v>
      </c>
      <c r="Q103" s="3" t="s">
        <v>545</v>
      </c>
      <c r="T103" s="3" t="s">
        <v>697</v>
      </c>
      <c r="U103" s="3" t="s">
        <v>750</v>
      </c>
      <c r="AC103" s="3" t="s">
        <v>62</v>
      </c>
      <c r="AW103" s="3" t="s">
        <v>557</v>
      </c>
      <c r="BA103" s="3" t="s">
        <v>3451</v>
      </c>
    </row>
    <row r="104" spans="13:53">
      <c r="M104" s="3" t="s">
        <v>54</v>
      </c>
      <c r="T104" s="3" t="s">
        <v>698</v>
      </c>
      <c r="U104" s="3" t="s">
        <v>751</v>
      </c>
      <c r="AC104" s="3" t="s">
        <v>1040</v>
      </c>
      <c r="AW104" s="3" t="s">
        <v>1599</v>
      </c>
      <c r="BA104" s="3" t="s">
        <v>23</v>
      </c>
    </row>
    <row r="105" spans="13:53">
      <c r="M105" s="3" t="s">
        <v>55</v>
      </c>
      <c r="T105" s="3" t="s">
        <v>699</v>
      </c>
      <c r="U105" s="3" t="s">
        <v>60</v>
      </c>
      <c r="AC105" s="3" t="s">
        <v>158</v>
      </c>
      <c r="AW105" s="3" t="s">
        <v>657</v>
      </c>
      <c r="BA105" s="3" t="s">
        <v>1767</v>
      </c>
    </row>
    <row r="106" spans="13:53">
      <c r="M106" s="3" t="s">
        <v>412</v>
      </c>
      <c r="T106" s="3" t="s">
        <v>700</v>
      </c>
      <c r="U106" s="3" t="s">
        <v>153</v>
      </c>
      <c r="AC106" s="3" t="s">
        <v>577</v>
      </c>
      <c r="AW106" s="3" t="s">
        <v>1600</v>
      </c>
      <c r="BA106" s="3" t="s">
        <v>1768</v>
      </c>
    </row>
    <row r="107" spans="13:53">
      <c r="M107" s="3" t="s">
        <v>413</v>
      </c>
      <c r="U107" s="3" t="s">
        <v>62</v>
      </c>
      <c r="AC107" s="3" t="s">
        <v>1041</v>
      </c>
      <c r="AW107" s="3" t="s">
        <v>1601</v>
      </c>
      <c r="BA107" s="3" t="s">
        <v>1769</v>
      </c>
    </row>
    <row r="108" spans="13:53">
      <c r="M108" s="3" t="s">
        <v>143</v>
      </c>
      <c r="U108" s="3" t="s">
        <v>752</v>
      </c>
      <c r="AC108" s="3" t="s">
        <v>1042</v>
      </c>
      <c r="AW108" s="3" t="s">
        <v>510</v>
      </c>
      <c r="BA108" s="3" t="s">
        <v>1770</v>
      </c>
    </row>
    <row r="109" spans="13:53">
      <c r="M109" s="3" t="s">
        <v>414</v>
      </c>
      <c r="U109" s="3" t="s">
        <v>574</v>
      </c>
      <c r="AC109" s="3" t="s">
        <v>799</v>
      </c>
      <c r="AW109" s="3" t="s">
        <v>1165</v>
      </c>
      <c r="BA109" s="3" t="s">
        <v>1771</v>
      </c>
    </row>
    <row r="110" spans="13:53">
      <c r="M110" s="3" t="s">
        <v>415</v>
      </c>
      <c r="U110" s="3" t="s">
        <v>337</v>
      </c>
      <c r="AC110" s="3" t="s">
        <v>443</v>
      </c>
      <c r="AW110" s="3" t="s">
        <v>1059</v>
      </c>
      <c r="BA110" s="3" t="s">
        <v>1772</v>
      </c>
    </row>
    <row r="111" spans="13:53">
      <c r="M111" s="3" t="s">
        <v>416</v>
      </c>
      <c r="U111" s="3" t="s">
        <v>753</v>
      </c>
      <c r="AC111" s="3" t="s">
        <v>68</v>
      </c>
      <c r="AW111" s="3" t="s">
        <v>1602</v>
      </c>
      <c r="BA111" s="3" t="s">
        <v>1773</v>
      </c>
    </row>
    <row r="112" spans="13:53">
      <c r="M112" s="3" t="s">
        <v>417</v>
      </c>
      <c r="U112" s="3" t="s">
        <v>754</v>
      </c>
      <c r="AC112" s="3" t="s">
        <v>444</v>
      </c>
      <c r="AW112" s="3" t="s">
        <v>1603</v>
      </c>
      <c r="BA112" s="3" t="s">
        <v>1455</v>
      </c>
    </row>
    <row r="113" spans="13:53">
      <c r="M113" s="3" t="s">
        <v>57</v>
      </c>
      <c r="U113" s="3" t="s">
        <v>755</v>
      </c>
      <c r="AC113" s="3" t="s">
        <v>445</v>
      </c>
      <c r="AW113" s="3" t="s">
        <v>729</v>
      </c>
      <c r="BA113" s="3" t="s">
        <v>1774</v>
      </c>
    </row>
    <row r="114" spans="13:53">
      <c r="M114" s="3" t="s">
        <v>418</v>
      </c>
      <c r="U114" s="3" t="s">
        <v>159</v>
      </c>
      <c r="AC114" s="3" t="s">
        <v>450</v>
      </c>
      <c r="AW114" s="3" t="s">
        <v>38</v>
      </c>
      <c r="BA114" s="3" t="s">
        <v>1775</v>
      </c>
    </row>
    <row r="115" spans="13:53">
      <c r="M115" s="3" t="s">
        <v>58</v>
      </c>
      <c r="U115" s="3" t="s">
        <v>443</v>
      </c>
      <c r="AC115" s="3" t="s">
        <v>632</v>
      </c>
      <c r="AW115" s="3" t="s">
        <v>131</v>
      </c>
      <c r="BA115" s="3" t="s">
        <v>1458</v>
      </c>
    </row>
    <row r="116" spans="13:53">
      <c r="M116" s="3" t="s">
        <v>147</v>
      </c>
      <c r="U116" s="3" t="s">
        <v>68</v>
      </c>
      <c r="AC116" s="3" t="s">
        <v>1043</v>
      </c>
      <c r="AW116" s="3" t="s">
        <v>1604</v>
      </c>
      <c r="BA116" s="3" t="s">
        <v>1776</v>
      </c>
    </row>
    <row r="117" spans="13:53">
      <c r="M117" s="3" t="s">
        <v>150</v>
      </c>
      <c r="U117" s="3" t="s">
        <v>444</v>
      </c>
      <c r="AW117" s="3" t="s">
        <v>1605</v>
      </c>
      <c r="BA117" s="3" t="s">
        <v>1777</v>
      </c>
    </row>
    <row r="118" spans="13:53">
      <c r="M118" s="3" t="s">
        <v>330</v>
      </c>
      <c r="U118" s="3" t="s">
        <v>445</v>
      </c>
      <c r="AW118" s="3" t="s">
        <v>1486</v>
      </c>
      <c r="BA118" s="3" t="s">
        <v>1778</v>
      </c>
    </row>
    <row r="119" spans="13:53">
      <c r="M119" s="3" t="s">
        <v>419</v>
      </c>
      <c r="U119" s="3" t="s">
        <v>586</v>
      </c>
      <c r="AW119" s="3" t="s">
        <v>1606</v>
      </c>
      <c r="BA119" s="3" t="s">
        <v>1779</v>
      </c>
    </row>
    <row r="120" spans="13:53">
      <c r="M120" s="3" t="s">
        <v>420</v>
      </c>
      <c r="U120" s="3" t="s">
        <v>756</v>
      </c>
      <c r="AW120" s="3" t="s">
        <v>1607</v>
      </c>
      <c r="BA120" s="3" t="s">
        <v>1780</v>
      </c>
    </row>
    <row r="121" spans="13:53">
      <c r="M121" s="3" t="s">
        <v>59</v>
      </c>
      <c r="U121" s="3" t="s">
        <v>545</v>
      </c>
      <c r="AW121" s="3" t="s">
        <v>39</v>
      </c>
      <c r="BA121" s="3" t="s">
        <v>842</v>
      </c>
    </row>
    <row r="122" spans="13:53">
      <c r="M122" s="3" t="s">
        <v>421</v>
      </c>
      <c r="AW122" s="3" t="s">
        <v>400</v>
      </c>
      <c r="BA122" s="3" t="s">
        <v>672</v>
      </c>
    </row>
    <row r="123" spans="13:53">
      <c r="M123" s="3" t="s">
        <v>422</v>
      </c>
      <c r="AW123" s="3" t="s">
        <v>401</v>
      </c>
      <c r="BA123" s="3" t="s">
        <v>1781</v>
      </c>
    </row>
    <row r="124" spans="13:53">
      <c r="M124" s="3" t="s">
        <v>423</v>
      </c>
      <c r="AW124" s="3" t="s">
        <v>40</v>
      </c>
      <c r="BA124" s="3" t="s">
        <v>1782</v>
      </c>
    </row>
    <row r="125" spans="13:53">
      <c r="M125" s="3" t="s">
        <v>424</v>
      </c>
      <c r="AW125" s="3" t="s">
        <v>1608</v>
      </c>
      <c r="BA125" s="3" t="s">
        <v>1783</v>
      </c>
    </row>
    <row r="126" spans="13:53">
      <c r="M126" s="3" t="s">
        <v>335</v>
      </c>
      <c r="AW126" s="3" t="s">
        <v>1609</v>
      </c>
      <c r="BA126" s="3" t="s">
        <v>1784</v>
      </c>
    </row>
    <row r="127" spans="13:53">
      <c r="M127" s="3" t="s">
        <v>425</v>
      </c>
      <c r="AW127" s="3" t="s">
        <v>134</v>
      </c>
      <c r="BA127" s="3" t="s">
        <v>1785</v>
      </c>
    </row>
    <row r="128" spans="13:53">
      <c r="M128" s="3" t="s">
        <v>426</v>
      </c>
      <c r="AW128" s="3" t="s">
        <v>403</v>
      </c>
      <c r="BA128" s="3" t="s">
        <v>1786</v>
      </c>
    </row>
    <row r="129" spans="13:53">
      <c r="M129" s="3" t="s">
        <v>427</v>
      </c>
      <c r="AW129" s="3" t="s">
        <v>1610</v>
      </c>
      <c r="BA129" s="3" t="s">
        <v>1153</v>
      </c>
    </row>
    <row r="130" spans="13:53">
      <c r="M130" s="3" t="s">
        <v>63</v>
      </c>
      <c r="AW130" s="3" t="s">
        <v>1611</v>
      </c>
      <c r="BA130" s="3" t="s">
        <v>1787</v>
      </c>
    </row>
    <row r="131" spans="13:53">
      <c r="M131" s="3" t="s">
        <v>428</v>
      </c>
      <c r="AW131" s="3" t="s">
        <v>516</v>
      </c>
      <c r="BA131" s="3" t="s">
        <v>843</v>
      </c>
    </row>
    <row r="132" spans="13:53">
      <c r="M132" s="3" t="s">
        <v>429</v>
      </c>
      <c r="AW132" s="3" t="s">
        <v>1612</v>
      </c>
      <c r="BA132" s="3" t="s">
        <v>1788</v>
      </c>
    </row>
    <row r="133" spans="13:53">
      <c r="M133" s="3" t="s">
        <v>430</v>
      </c>
      <c r="AW133" s="3" t="s">
        <v>286</v>
      </c>
      <c r="BA133" s="3" t="s">
        <v>1789</v>
      </c>
    </row>
    <row r="134" spans="13:53">
      <c r="M134" s="3" t="s">
        <v>337</v>
      </c>
      <c r="AW134" s="3" t="s">
        <v>1613</v>
      </c>
      <c r="BA134" s="3" t="s">
        <v>1465</v>
      </c>
    </row>
    <row r="135" spans="13:53">
      <c r="M135" s="3" t="s">
        <v>431</v>
      </c>
      <c r="AW135" s="3" t="s">
        <v>1614</v>
      </c>
      <c r="BA135" s="3" t="s">
        <v>1790</v>
      </c>
    </row>
    <row r="136" spans="13:53">
      <c r="M136" s="3" t="s">
        <v>432</v>
      </c>
      <c r="AW136" s="3" t="s">
        <v>1615</v>
      </c>
    </row>
    <row r="137" spans="13:53">
      <c r="M137" s="3" t="s">
        <v>433</v>
      </c>
      <c r="AW137" s="3" t="s">
        <v>1616</v>
      </c>
    </row>
    <row r="138" spans="13:53">
      <c r="M138" s="3" t="s">
        <v>434</v>
      </c>
      <c r="AW138" s="3" t="s">
        <v>1617</v>
      </c>
    </row>
    <row r="139" spans="13:53">
      <c r="M139" s="3" t="s">
        <v>435</v>
      </c>
      <c r="AW139" s="3" t="s">
        <v>517</v>
      </c>
    </row>
    <row r="140" spans="13:53">
      <c r="M140" s="3" t="s">
        <v>436</v>
      </c>
      <c r="AW140" s="3" t="s">
        <v>41</v>
      </c>
    </row>
    <row r="141" spans="13:53">
      <c r="M141" s="3" t="s">
        <v>437</v>
      </c>
      <c r="AW141" s="3" t="s">
        <v>1618</v>
      </c>
    </row>
    <row r="142" spans="13:53">
      <c r="M142" s="3" t="s">
        <v>438</v>
      </c>
      <c r="AW142" s="3" t="s">
        <v>1619</v>
      </c>
    </row>
    <row r="143" spans="13:53">
      <c r="M143" s="3" t="s">
        <v>439</v>
      </c>
      <c r="AW143" s="3" t="s">
        <v>518</v>
      </c>
    </row>
    <row r="144" spans="13:53">
      <c r="M144" s="3" t="s">
        <v>440</v>
      </c>
      <c r="AW144" s="3" t="s">
        <v>1620</v>
      </c>
    </row>
    <row r="145" spans="13:49">
      <c r="M145" s="3" t="s">
        <v>159</v>
      </c>
      <c r="AW145" s="3" t="s">
        <v>44</v>
      </c>
    </row>
    <row r="146" spans="13:49">
      <c r="M146" s="3" t="s">
        <v>441</v>
      </c>
      <c r="AW146" s="3" t="s">
        <v>317</v>
      </c>
    </row>
    <row r="147" spans="13:49">
      <c r="M147" s="3" t="s">
        <v>67</v>
      </c>
      <c r="AW147" s="3" t="s">
        <v>319</v>
      </c>
    </row>
    <row r="148" spans="13:49">
      <c r="M148" s="3" t="s">
        <v>340</v>
      </c>
      <c r="AW148" s="3" t="s">
        <v>45</v>
      </c>
    </row>
    <row r="149" spans="13:49">
      <c r="M149" s="3" t="s">
        <v>442</v>
      </c>
      <c r="AW149" s="3" t="s">
        <v>1621</v>
      </c>
    </row>
    <row r="150" spans="13:49">
      <c r="M150" s="3" t="s">
        <v>443</v>
      </c>
      <c r="AW150" s="3" t="s">
        <v>1622</v>
      </c>
    </row>
    <row r="151" spans="13:49">
      <c r="M151" s="3" t="s">
        <v>68</v>
      </c>
      <c r="AW151" s="3" t="s">
        <v>1623</v>
      </c>
    </row>
    <row r="152" spans="13:49">
      <c r="M152" s="3" t="s">
        <v>444</v>
      </c>
      <c r="AW152" s="3" t="s">
        <v>1624</v>
      </c>
    </row>
    <row r="153" spans="13:49">
      <c r="M153" s="3" t="s">
        <v>445</v>
      </c>
      <c r="AW153" s="3" t="s">
        <v>1625</v>
      </c>
    </row>
    <row r="154" spans="13:49">
      <c r="M154" s="3" t="s">
        <v>446</v>
      </c>
      <c r="AW154" s="3" t="s">
        <v>1626</v>
      </c>
    </row>
    <row r="155" spans="13:49">
      <c r="M155" s="3" t="s">
        <v>161</v>
      </c>
      <c r="AW155" s="3" t="s">
        <v>1627</v>
      </c>
    </row>
    <row r="156" spans="13:49">
      <c r="M156" s="3" t="s">
        <v>447</v>
      </c>
      <c r="AW156" s="3" t="s">
        <v>1628</v>
      </c>
    </row>
    <row r="157" spans="13:49">
      <c r="M157" s="3" t="s">
        <v>69</v>
      </c>
      <c r="AW157" s="3" t="s">
        <v>1629</v>
      </c>
    </row>
    <row r="158" spans="13:49">
      <c r="M158" s="3" t="s">
        <v>448</v>
      </c>
      <c r="AW158" s="3" t="s">
        <v>48</v>
      </c>
    </row>
    <row r="159" spans="13:49">
      <c r="M159" s="3" t="s">
        <v>449</v>
      </c>
      <c r="AW159" s="3" t="s">
        <v>50</v>
      </c>
    </row>
    <row r="160" spans="13:49">
      <c r="M160" s="3" t="s">
        <v>450</v>
      </c>
      <c r="AW160" s="3" t="s">
        <v>321</v>
      </c>
    </row>
    <row r="161" spans="49:49">
      <c r="AW161" s="3" t="s">
        <v>524</v>
      </c>
    </row>
    <row r="162" spans="49:49">
      <c r="AW162" s="3" t="s">
        <v>1630</v>
      </c>
    </row>
    <row r="163" spans="49:49">
      <c r="AW163" s="3" t="s">
        <v>1631</v>
      </c>
    </row>
    <row r="164" spans="49:49">
      <c r="AW164" s="3" t="s">
        <v>1327</v>
      </c>
    </row>
    <row r="165" spans="49:49">
      <c r="AW165" s="3" t="s">
        <v>526</v>
      </c>
    </row>
    <row r="166" spans="49:49">
      <c r="AW166" s="3" t="s">
        <v>886</v>
      </c>
    </row>
    <row r="167" spans="49:49">
      <c r="AW167" s="3" t="s">
        <v>1632</v>
      </c>
    </row>
    <row r="168" spans="49:49">
      <c r="AW168" s="3" t="s">
        <v>614</v>
      </c>
    </row>
    <row r="169" spans="49:49">
      <c r="AW169" s="3" t="s">
        <v>411</v>
      </c>
    </row>
    <row r="170" spans="49:49">
      <c r="AW170" s="3" t="s">
        <v>1633</v>
      </c>
    </row>
    <row r="171" spans="49:49">
      <c r="AW171" s="3" t="s">
        <v>54</v>
      </c>
    </row>
    <row r="172" spans="49:49">
      <c r="AW172" s="3" t="s">
        <v>1250</v>
      </c>
    </row>
    <row r="173" spans="49:49">
      <c r="AW173" s="3" t="s">
        <v>667</v>
      </c>
    </row>
    <row r="174" spans="49:49">
      <c r="AW174" s="3" t="s">
        <v>1634</v>
      </c>
    </row>
    <row r="175" spans="49:49">
      <c r="AW175" s="3" t="s">
        <v>1635</v>
      </c>
    </row>
    <row r="176" spans="49:49">
      <c r="AW176" s="3" t="s">
        <v>1636</v>
      </c>
    </row>
    <row r="177" spans="49:49">
      <c r="AW177" s="3" t="s">
        <v>143</v>
      </c>
    </row>
    <row r="178" spans="49:49">
      <c r="AW178" s="3" t="s">
        <v>1637</v>
      </c>
    </row>
    <row r="179" spans="49:49">
      <c r="AW179" s="3" t="s">
        <v>1638</v>
      </c>
    </row>
    <row r="180" spans="49:49">
      <c r="AW180" s="3" t="s">
        <v>1639</v>
      </c>
    </row>
    <row r="181" spans="49:49">
      <c r="AW181" s="3" t="s">
        <v>745</v>
      </c>
    </row>
    <row r="182" spans="49:49">
      <c r="AW182" s="3" t="s">
        <v>193</v>
      </c>
    </row>
    <row r="183" spans="49:49">
      <c r="AW183" s="3" t="s">
        <v>1640</v>
      </c>
    </row>
    <row r="184" spans="49:49">
      <c r="AW184" s="3" t="s">
        <v>989</v>
      </c>
    </row>
    <row r="185" spans="49:49">
      <c r="AW185" s="3" t="s">
        <v>1641</v>
      </c>
    </row>
    <row r="186" spans="49:49">
      <c r="AW186" s="3" t="s">
        <v>1642</v>
      </c>
    </row>
    <row r="187" spans="49:49">
      <c r="AW187" s="3" t="s">
        <v>1643</v>
      </c>
    </row>
    <row r="188" spans="49:49">
      <c r="AW188" s="3" t="s">
        <v>147</v>
      </c>
    </row>
    <row r="189" spans="49:49">
      <c r="AW189" s="3" t="s">
        <v>1429</v>
      </c>
    </row>
    <row r="190" spans="49:49">
      <c r="AW190" s="3" t="s">
        <v>1644</v>
      </c>
    </row>
    <row r="191" spans="49:49">
      <c r="AW191" s="3" t="s">
        <v>1645</v>
      </c>
    </row>
    <row r="192" spans="49:49">
      <c r="AW192" s="3" t="s">
        <v>1646</v>
      </c>
    </row>
    <row r="193" spans="49:49">
      <c r="AW193" s="3" t="s">
        <v>1647</v>
      </c>
    </row>
    <row r="194" spans="49:49">
      <c r="AW194" s="3" t="s">
        <v>1648</v>
      </c>
    </row>
    <row r="195" spans="49:49">
      <c r="AW195" s="3" t="s">
        <v>786</v>
      </c>
    </row>
    <row r="196" spans="49:49">
      <c r="AW196" s="3" t="s">
        <v>1649</v>
      </c>
    </row>
    <row r="197" spans="49:49">
      <c r="AW197" s="3" t="s">
        <v>1650</v>
      </c>
    </row>
    <row r="198" spans="49:49">
      <c r="AW198" s="3" t="s">
        <v>1496</v>
      </c>
    </row>
    <row r="199" spans="49:49">
      <c r="AW199" s="3" t="s">
        <v>749</v>
      </c>
    </row>
    <row r="200" spans="49:49">
      <c r="AW200" s="3" t="s">
        <v>1651</v>
      </c>
    </row>
    <row r="201" spans="49:49">
      <c r="AW201" s="3" t="s">
        <v>1652</v>
      </c>
    </row>
    <row r="202" spans="49:49">
      <c r="AW202" s="3" t="s">
        <v>1653</v>
      </c>
    </row>
    <row r="203" spans="49:49">
      <c r="AW203" s="3" t="s">
        <v>787</v>
      </c>
    </row>
    <row r="204" spans="49:49">
      <c r="AW204" s="3" t="s">
        <v>1654</v>
      </c>
    </row>
    <row r="205" spans="49:49">
      <c r="AW205" s="3" t="s">
        <v>1655</v>
      </c>
    </row>
    <row r="206" spans="49:49">
      <c r="AW206" s="3" t="s">
        <v>1656</v>
      </c>
    </row>
    <row r="207" spans="49:49">
      <c r="AW207" s="3" t="s">
        <v>1657</v>
      </c>
    </row>
    <row r="208" spans="49:49">
      <c r="AW208" s="3" t="s">
        <v>1658</v>
      </c>
    </row>
    <row r="209" spans="49:49">
      <c r="AW209" s="3" t="s">
        <v>1659</v>
      </c>
    </row>
    <row r="210" spans="49:49">
      <c r="AW210" s="3" t="s">
        <v>1660</v>
      </c>
    </row>
    <row r="211" spans="49:49">
      <c r="AW211" s="3" t="s">
        <v>62</v>
      </c>
    </row>
    <row r="212" spans="49:49">
      <c r="AW212" s="3" t="s">
        <v>688</v>
      </c>
    </row>
    <row r="213" spans="49:49">
      <c r="AW213" s="3" t="s">
        <v>689</v>
      </c>
    </row>
    <row r="214" spans="49:49">
      <c r="AW214" s="3" t="s">
        <v>1661</v>
      </c>
    </row>
    <row r="215" spans="49:49">
      <c r="AW215" s="3" t="s">
        <v>1662</v>
      </c>
    </row>
    <row r="216" spans="49:49">
      <c r="AW216" s="3" t="s">
        <v>426</v>
      </c>
    </row>
    <row r="217" spans="49:49">
      <c r="AW217" s="3" t="s">
        <v>1663</v>
      </c>
    </row>
    <row r="218" spans="49:49">
      <c r="AW218" s="3" t="s">
        <v>1664</v>
      </c>
    </row>
    <row r="219" spans="49:49">
      <c r="AW219" s="3" t="s">
        <v>1665</v>
      </c>
    </row>
    <row r="220" spans="49:49">
      <c r="AW220" s="3" t="s">
        <v>1666</v>
      </c>
    </row>
    <row r="221" spans="49:49">
      <c r="AW221" s="3" t="s">
        <v>1667</v>
      </c>
    </row>
    <row r="222" spans="49:49">
      <c r="AW222" s="3" t="s">
        <v>337</v>
      </c>
    </row>
    <row r="223" spans="49:49">
      <c r="AW223" s="3" t="s">
        <v>432</v>
      </c>
    </row>
    <row r="224" spans="49:49">
      <c r="AW224" s="3" t="s">
        <v>1668</v>
      </c>
    </row>
    <row r="225" spans="49:49">
      <c r="AW225" s="3" t="s">
        <v>1669</v>
      </c>
    </row>
    <row r="226" spans="49:49">
      <c r="AW226" s="3" t="s">
        <v>1670</v>
      </c>
    </row>
    <row r="227" spans="49:49">
      <c r="AW227" s="3" t="s">
        <v>1671</v>
      </c>
    </row>
    <row r="228" spans="49:49">
      <c r="AW228" s="3" t="s">
        <v>1672</v>
      </c>
    </row>
    <row r="229" spans="49:49">
      <c r="AW229" s="3" t="s">
        <v>215</v>
      </c>
    </row>
    <row r="230" spans="49:49">
      <c r="AW230" s="3" t="s">
        <v>1673</v>
      </c>
    </row>
    <row r="231" spans="49:49">
      <c r="AW231" s="3" t="s">
        <v>1674</v>
      </c>
    </row>
    <row r="232" spans="49:49">
      <c r="AW232" s="3" t="s">
        <v>1675</v>
      </c>
    </row>
    <row r="233" spans="49:49">
      <c r="AW233" s="3" t="s">
        <v>1676</v>
      </c>
    </row>
    <row r="234" spans="49:49">
      <c r="AW234" s="3" t="s">
        <v>1677</v>
      </c>
    </row>
    <row r="235" spans="49:49">
      <c r="AW235" s="3" t="s">
        <v>1678</v>
      </c>
    </row>
    <row r="236" spans="49:49">
      <c r="AW236" s="3" t="s">
        <v>1679</v>
      </c>
    </row>
    <row r="237" spans="49:49">
      <c r="AW237" s="3" t="s">
        <v>67</v>
      </c>
    </row>
    <row r="238" spans="49:49">
      <c r="AW238" s="3" t="s">
        <v>1680</v>
      </c>
    </row>
    <row r="239" spans="49:49">
      <c r="AW239" s="3" t="s">
        <v>1305</v>
      </c>
    </row>
    <row r="240" spans="49:49">
      <c r="AW240" s="3" t="s">
        <v>68</v>
      </c>
    </row>
    <row r="241" spans="49:49">
      <c r="AW241" s="3" t="s">
        <v>1681</v>
      </c>
    </row>
    <row r="242" spans="49:49">
      <c r="AW242" s="3" t="s">
        <v>1682</v>
      </c>
    </row>
    <row r="243" spans="49:49">
      <c r="AW243" s="3" t="s">
        <v>446</v>
      </c>
    </row>
    <row r="244" spans="49:49">
      <c r="AW244" s="3" t="s">
        <v>697</v>
      </c>
    </row>
    <row r="245" spans="49:49">
      <c r="AW245" s="3" t="s">
        <v>1683</v>
      </c>
    </row>
    <row r="246" spans="49:49">
      <c r="AW246" s="3" t="s">
        <v>1684</v>
      </c>
    </row>
    <row r="247" spans="49:49">
      <c r="AW247" s="3" t="s">
        <v>543</v>
      </c>
    </row>
    <row r="248" spans="49:49">
      <c r="AW248" s="3" t="s">
        <v>698</v>
      </c>
    </row>
    <row r="249" spans="49:49">
      <c r="AW249" s="3" t="s">
        <v>1685</v>
      </c>
    </row>
    <row r="250" spans="49:49">
      <c r="AW250" s="3" t="s">
        <v>1686</v>
      </c>
    </row>
    <row r="251" spans="49:49">
      <c r="AW251" s="3" t="s">
        <v>1341</v>
      </c>
    </row>
    <row r="252" spans="49:49">
      <c r="AW252" s="3" t="s">
        <v>1687</v>
      </c>
    </row>
    <row r="253" spans="49:49">
      <c r="AW253" s="3" t="s">
        <v>1688</v>
      </c>
    </row>
    <row r="254" spans="49:49">
      <c r="AW254" s="3" t="s">
        <v>1689</v>
      </c>
    </row>
    <row r="255" spans="49:49">
      <c r="AW255" s="3" t="s">
        <v>1690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4" baseType="variant">
      <vt:variant>
        <vt:lpstr>Worksheets</vt:lpstr>
      </vt:variant>
      <vt:variant>
        <vt:i4>1</vt:i4>
      </vt:variant>
      <vt:variant>
        <vt:lpstr>Named Ranges</vt:lpstr>
      </vt:variant>
      <vt:variant>
        <vt:i4>117</vt:i4>
      </vt:variant>
    </vt:vector>
  </HeadingPairs>
  <TitlesOfParts>
    <vt:vector size="118" baseType="lpstr">
      <vt:lpstr>VA Loan Limit Calculator</vt:lpstr>
      <vt:lpstr>AK</vt:lpstr>
      <vt:lpstr>AL</vt:lpstr>
      <vt:lpstr>Alabama</vt:lpstr>
      <vt:lpstr>Alaska</vt:lpstr>
      <vt:lpstr>American_Samoa</vt:lpstr>
      <vt:lpstr>AmericanSamoa</vt:lpstr>
      <vt:lpstr>AR</vt:lpstr>
      <vt:lpstr>Arizona</vt:lpstr>
      <vt:lpstr>Arkansas</vt:lpstr>
      <vt:lpstr>AS</vt:lpstr>
      <vt:lpstr>AZ</vt:lpstr>
      <vt:lpstr>CA</vt:lpstr>
      <vt:lpstr>California</vt:lpstr>
      <vt:lpstr>CO</vt:lpstr>
      <vt:lpstr>Colorado</vt:lpstr>
      <vt:lpstr>Conneticut</vt:lpstr>
      <vt:lpstr>CT</vt:lpstr>
      <vt:lpstr>DC</vt:lpstr>
      <vt:lpstr>DE</vt:lpstr>
      <vt:lpstr>Delaware</vt:lpstr>
      <vt:lpstr>District_of_Columbia</vt:lpstr>
      <vt:lpstr>FL</vt:lpstr>
      <vt:lpstr>Florida</vt:lpstr>
      <vt:lpstr>GA</vt:lpstr>
      <vt:lpstr>Georgia</vt:lpstr>
      <vt:lpstr>GU</vt:lpstr>
      <vt:lpstr>Guam</vt:lpstr>
      <vt:lpstr>Hawaii</vt:lpstr>
      <vt:lpstr>HI</vt:lpstr>
      <vt:lpstr>IA</vt:lpstr>
      <vt:lpstr>ID</vt:lpstr>
      <vt:lpstr>Idaho</vt:lpstr>
      <vt:lpstr>IL</vt:lpstr>
      <vt:lpstr>Illinois</vt:lpstr>
      <vt:lpstr>IN</vt:lpstr>
      <vt:lpstr>Indiana</vt:lpstr>
      <vt:lpstr>Iowa</vt:lpstr>
      <vt:lpstr>Kansas</vt:lpstr>
      <vt:lpstr>Kentucky</vt:lpstr>
      <vt:lpstr>KS</vt:lpstr>
      <vt:lpstr>KY</vt:lpstr>
      <vt:lpstr>LA</vt:lpstr>
      <vt:lpstr>Louisiana</vt:lpstr>
      <vt:lpstr>MA</vt:lpstr>
      <vt:lpstr>Maine</vt:lpstr>
      <vt:lpstr>Maryland</vt:lpstr>
      <vt:lpstr>Massachusettes</vt:lpstr>
      <vt:lpstr>MD</vt:lpstr>
      <vt:lpstr>ME</vt:lpstr>
      <vt:lpstr>MI</vt:lpstr>
      <vt:lpstr>Michigan</vt:lpstr>
      <vt:lpstr>Minnesota</vt:lpstr>
      <vt:lpstr>Mississippi</vt:lpstr>
      <vt:lpstr>Missouri</vt:lpstr>
      <vt:lpstr>MN</vt:lpstr>
      <vt:lpstr>MO</vt:lpstr>
      <vt:lpstr>Montana</vt:lpstr>
      <vt:lpstr>MP</vt:lpstr>
      <vt:lpstr>MS</vt:lpstr>
      <vt:lpstr>MT</vt:lpstr>
      <vt:lpstr>NC</vt:lpstr>
      <vt:lpstr>ND</vt:lpstr>
      <vt:lpstr>NE</vt:lpstr>
      <vt:lpstr>Nebraska</vt:lpstr>
      <vt:lpstr>Nevada</vt:lpstr>
      <vt:lpstr>New_Hampshire</vt:lpstr>
      <vt:lpstr>New_Jersey</vt:lpstr>
      <vt:lpstr>New_Mexico</vt:lpstr>
      <vt:lpstr>New_York</vt:lpstr>
      <vt:lpstr>NewJersey</vt:lpstr>
      <vt:lpstr>NewMexico</vt:lpstr>
      <vt:lpstr>NH</vt:lpstr>
      <vt:lpstr>NJ</vt:lpstr>
      <vt:lpstr>NM</vt:lpstr>
      <vt:lpstr>North_Carolina</vt:lpstr>
      <vt:lpstr>North_Dakota</vt:lpstr>
      <vt:lpstr>Northern_Mariana_Islands</vt:lpstr>
      <vt:lpstr>NV</vt:lpstr>
      <vt:lpstr>NY</vt:lpstr>
      <vt:lpstr>OH</vt:lpstr>
      <vt:lpstr>Ohio</vt:lpstr>
      <vt:lpstr>OK</vt:lpstr>
      <vt:lpstr>Oklahoma</vt:lpstr>
      <vt:lpstr>OR</vt:lpstr>
      <vt:lpstr>Oregon</vt:lpstr>
      <vt:lpstr>PA</vt:lpstr>
      <vt:lpstr>Pennsylvania</vt:lpstr>
      <vt:lpstr>PR</vt:lpstr>
      <vt:lpstr>'VA Loan Limit Calculator'!Print_Area</vt:lpstr>
      <vt:lpstr>Puerto_Rico</vt:lpstr>
      <vt:lpstr>Rhode_Island</vt:lpstr>
      <vt:lpstr>RI</vt:lpstr>
      <vt:lpstr>SC</vt:lpstr>
      <vt:lpstr>SD</vt:lpstr>
      <vt:lpstr>South_Carolina</vt:lpstr>
      <vt:lpstr>South_Dakota</vt:lpstr>
      <vt:lpstr>States</vt:lpstr>
      <vt:lpstr>Tennessee</vt:lpstr>
      <vt:lpstr>Texas</vt:lpstr>
      <vt:lpstr>TN</vt:lpstr>
      <vt:lpstr>TX</vt:lpstr>
      <vt:lpstr>US_Virgin_Islands</vt:lpstr>
      <vt:lpstr>UT</vt:lpstr>
      <vt:lpstr>Utah</vt:lpstr>
      <vt:lpstr>VA</vt:lpstr>
      <vt:lpstr>Vermont</vt:lpstr>
      <vt:lpstr>VI</vt:lpstr>
      <vt:lpstr>Virginia</vt:lpstr>
      <vt:lpstr>VT</vt:lpstr>
      <vt:lpstr>WA</vt:lpstr>
      <vt:lpstr>Washington</vt:lpstr>
      <vt:lpstr>West_Virginia</vt:lpstr>
      <vt:lpstr>WI</vt:lpstr>
      <vt:lpstr>Wisconsin</vt:lpstr>
      <vt:lpstr>WV</vt:lpstr>
      <vt:lpstr>WY</vt:lpstr>
      <vt:lpstr>Wyoming</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VA - 2022 Loan Limit-Entitlement-Guaranty - Calculator</dc:title>
  <dc:subject/>
  <dc:creator>Premier-R3</dc:creator>
  <cp:keywords/>
  <dc:description/>
  <cp:lastModifiedBy>Microsoft Office User</cp:lastModifiedBy>
  <cp:lastPrinted>2020-05-26T14:58:18Z</cp:lastPrinted>
  <dcterms:created xsi:type="dcterms:W3CDTF">2018-05-24T02:51:26Z</dcterms:created>
  <dcterms:modified xsi:type="dcterms:W3CDTF">2022-12-29T15:22:11Z</dcterms:modified>
  <cp:category/>
</cp:coreProperties>
</file>